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Herrmann\CloudStation\Cashflow Coach\Media Homepage\"/>
    </mc:Choice>
  </mc:AlternateContent>
  <xr:revisionPtr revIDLastSave="0" documentId="13_ncr:1_{DCC87DBE-23AC-41A0-8AD6-CB1C94CBF37B}" xr6:coauthVersionLast="45" xr6:coauthVersionMax="45" xr10:uidLastSave="{00000000-0000-0000-0000-000000000000}"/>
  <bookViews>
    <workbookView xWindow="-19320" yWindow="-120" windowWidth="19440" windowHeight="15000" tabRatio="950" xr2:uid="{00000000-000D-0000-FFFF-FFFF00000000}"/>
  </bookViews>
  <sheets>
    <sheet name="Allweather Portfolio" sheetId="1" r:id="rId1"/>
    <sheet name="A0YEDG" sheetId="3" r:id="rId2"/>
    <sheet name="A0X8SB" sheetId="5" r:id="rId3"/>
    <sheet name="263530" sheetId="4" r:id="rId4"/>
    <sheet name="A0YEDR" sheetId="7" r:id="rId5"/>
    <sheet name="A111X9" sheetId="6" r:id="rId6"/>
    <sheet name="A12HL9" sheetId="8" r:id="rId7"/>
    <sheet name="A0LGP4 " sheetId="9" r:id="rId8"/>
    <sheet name="A1DCTL" sheetId="11" r:id="rId9"/>
    <sheet name="A2DK6R" sheetId="12" r:id="rId10"/>
  </sheets>
  <definedNames>
    <definedName name="ExterneDaten_1" localSheetId="3" hidden="1">'263530'!$A$1:$I$3</definedName>
    <definedName name="ExterneDaten_1" localSheetId="7" hidden="1">'A0LGP4 '!$A$1:$I$3</definedName>
    <definedName name="ExterneDaten_1" localSheetId="2" hidden="1">A0X8SB!$A$1:$I$3</definedName>
    <definedName name="ExterneDaten_1" localSheetId="1" hidden="1">A0YEDG!$A$1:$I$3</definedName>
    <definedName name="ExterneDaten_1" localSheetId="4" hidden="1">A0YEDR!$A$1:$I$3</definedName>
    <definedName name="ExterneDaten_1" localSheetId="5" hidden="1">A111X9!$A$1:$I$3</definedName>
    <definedName name="ExterneDaten_1" localSheetId="6" hidden="1">A12HL9!$A$1:$I$3</definedName>
    <definedName name="ExterneDaten_1" localSheetId="8" hidden="1">A1DCTL!$A$1:$F$26</definedName>
    <definedName name="ExterneDaten_1" localSheetId="9" hidden="1">A2DK6R!$A$1:$I$3</definedName>
  </definedNames>
  <calcPr calcId="181029"/>
</workbook>
</file>

<file path=xl/calcChain.xml><?xml version="1.0" encoding="utf-8"?>
<calcChain xmlns="http://schemas.openxmlformats.org/spreadsheetml/2006/main">
  <c r="F19" i="1" l="1"/>
  <c r="F8" i="1"/>
  <c r="F9" i="1"/>
  <c r="F18" i="1" l="1"/>
  <c r="F14" i="1"/>
  <c r="F13" i="1"/>
  <c r="F6" i="1"/>
  <c r="F7" i="1"/>
  <c r="F5" i="1"/>
  <c r="C19" i="1"/>
  <c r="G19" i="1" s="1"/>
  <c r="H19" i="1" s="1"/>
  <c r="I19" i="1" s="1"/>
  <c r="C18" i="1"/>
  <c r="C16" i="1"/>
  <c r="C14" i="1"/>
  <c r="C13" i="1"/>
  <c r="C11" i="1"/>
  <c r="C9" i="1"/>
  <c r="C8" i="1"/>
  <c r="C7" i="1"/>
  <c r="C6" i="1"/>
  <c r="C5" i="1"/>
  <c r="C3" i="1"/>
  <c r="G13" i="1" l="1"/>
  <c r="H13" i="1" s="1"/>
  <c r="I13" i="1" s="1"/>
  <c r="G8" i="1"/>
  <c r="H8" i="1" s="1"/>
  <c r="I8" i="1" s="1"/>
  <c r="G18" i="1"/>
  <c r="H18" i="1" s="1"/>
  <c r="I18" i="1" s="1"/>
  <c r="J20" i="1" s="1"/>
  <c r="G14" i="1"/>
  <c r="H14" i="1" s="1"/>
  <c r="I14" i="1" s="1"/>
  <c r="G9" i="1"/>
  <c r="H9" i="1" s="1"/>
  <c r="I9" i="1" s="1"/>
  <c r="G6" i="1"/>
  <c r="H6" i="1" s="1"/>
  <c r="I6" i="1" s="1"/>
  <c r="G7" i="1"/>
  <c r="H7" i="1" s="1"/>
  <c r="I7" i="1" s="1"/>
  <c r="G5" i="1"/>
  <c r="H5" i="1" s="1"/>
  <c r="I5" i="1" s="1"/>
  <c r="J15" i="1" l="1"/>
  <c r="I21" i="1"/>
  <c r="J1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C1D53CC-4789-4C75-99D0-B9EBDF28E1AE}" keepAlive="1" name="Abfrage - Table 1" description="Verbindung mit der Abfrage 'Table 1' in der Arbeitsmappe." type="5" refreshedVersion="6" background="1" saveData="1">
    <dbPr connection="Provider=Microsoft.Mashup.OleDb.1;Data Source=$Workbook$;Location=Table 1;Extended Properties=&quot;&quot;" command="SELECT * FROM [Table 1]"/>
  </connection>
  <connection id="2" xr16:uid="{30A9918D-5076-435E-8207-7ED37F43C629}" keepAlive="1" name="Abfrage - Table 1 (2)" description="Verbindung mit der Abfrage 'Table 1 (2)' in der Arbeitsmappe." type="5" refreshedVersion="6" background="1" saveData="1">
    <dbPr connection="Provider=Microsoft.Mashup.OleDb.1;Data Source=$Workbook$;Location=Table 1 (2);Extended Properties=&quot;&quot;" command="SELECT * FROM [Table 1 (2)]"/>
  </connection>
  <connection id="3" xr16:uid="{3BE7CCF3-953C-4758-8EF3-7DC0CAB383BE}" keepAlive="1" name="Abfrage - Table 1 (3)" description="Verbindung mit der Abfrage 'Table 1 (3)' in der Arbeitsmappe." type="5" refreshedVersion="6" background="1" saveData="1">
    <dbPr connection="Provider=Microsoft.Mashup.OleDb.1;Data Source=$Workbook$;Location=Table 1 (3);Extended Properties=&quot;&quot;" command="SELECT * FROM [Table 1 (3)]"/>
  </connection>
  <connection id="4" xr16:uid="{92A79D73-8072-4554-91CA-10E5600BA13B}" keepAlive="1" name="Abfrage - Table 1 (4)" description="Verbindung mit der Abfrage 'Table 1 (4)' in der Arbeitsmappe." type="5" refreshedVersion="6" background="1" saveData="1">
    <dbPr connection="Provider=Microsoft.Mashup.OleDb.1;Data Source=$Workbook$;Location=Table 1 (4);Extended Properties=&quot;&quot;" command="SELECT * FROM [Table 1 (4)]"/>
  </connection>
  <connection id="5" xr16:uid="{6B9DD8C2-8345-4B53-818A-C3373737EDFD}" keepAlive="1" name="Abfrage - Table 1 (5)" description="Verbindung mit der Abfrage 'Table 1 (5)' in der Arbeitsmappe." type="5" refreshedVersion="6" background="1" saveData="1">
    <dbPr connection="Provider=Microsoft.Mashup.OleDb.1;Data Source=$Workbook$;Location=Table 1 (5);Extended Properties=&quot;&quot;" command="SELECT * FROM [Table 1 (5)]"/>
  </connection>
  <connection id="6" xr16:uid="{A846E093-60C4-40C0-9CE1-223EC5D5808D}" keepAlive="1" name="Abfrage - Table 1 (6)" description="Verbindung mit der Abfrage 'Table 1 (6)' in der Arbeitsmappe." type="5" refreshedVersion="6" background="1" saveData="1">
    <dbPr connection="Provider=Microsoft.Mashup.OleDb.1;Data Source=$Workbook$;Location=Table 1 (6);Extended Properties=&quot;&quot;" command="SELECT * FROM [Table 1 (6)]"/>
  </connection>
  <connection id="7" xr16:uid="{F549521F-9215-47CC-A6A0-E3CA8782B3CA}" keepAlive="1" name="Abfrage - Table 1 (7)" description="Verbindung mit der Abfrage 'Table 1 (7)' in der Arbeitsmappe." type="5" refreshedVersion="6" background="1" saveData="1">
    <dbPr connection="Provider=Microsoft.Mashup.OleDb.1;Data Source=$Workbook$;Location=Table 1 (7);Extended Properties=&quot;&quot;" command="SELECT * FROM [Table 1 (7)]"/>
  </connection>
  <connection id="8" xr16:uid="{8FFC8CBF-8B67-4C05-8B50-39950A09252C}" keepAlive="1" name="Abfrage - Table 1 (8)" description="Verbindung mit der Abfrage 'Table 1 (8)' in der Arbeitsmappe." type="5" refreshedVersion="6" background="1" saveData="1">
    <dbPr connection="Provider=Microsoft.Mashup.OleDb.1;Data Source=$Workbook$;Location=Table 1 (8);Extended Properties=&quot;&quot;" command="SELECT * FROM [Table 1 (8)]"/>
  </connection>
  <connection id="9" xr16:uid="{DEF0171E-A94E-4ED5-8389-9F1E2B198C25}" keepAlive="1" name="Abfrage - Table 3" description="Verbindung mit der Abfrage 'Table 3' in der Arbeitsmappe." type="5" refreshedVersion="6" background="1" saveData="1">
    <dbPr connection="Provider=Microsoft.Mashup.OleDb.1;Data Source=$Workbook$;Location=Table 3;Extended Properties=&quot;&quot;" command="SELECT * FROM [Table 3]"/>
  </connection>
  <connection id="10" xr16:uid="{54D005C9-1CF4-4AB8-911D-B1EDD6103352}" keepAlive="1" name="Abfrage - Table 4" description="Verbindung mit der Abfrage 'Table 4' in der Arbeitsmappe." type="5" refreshedVersion="6" background="1" saveData="1">
    <dbPr connection="Provider=Microsoft.Mashup.OleDb.1;Data Source=$Workbook$;Location=Table 4;Extended Properties=&quot;&quot;" command="SELECT * FROM [Table 4]"/>
  </connection>
</connections>
</file>

<file path=xl/sharedStrings.xml><?xml version="1.0" encoding="utf-8"?>
<sst xmlns="http://schemas.openxmlformats.org/spreadsheetml/2006/main" count="250" uniqueCount="88">
  <si>
    <t>Betrag</t>
  </si>
  <si>
    <t>Allgemein</t>
  </si>
  <si>
    <t>TR</t>
  </si>
  <si>
    <t>Kurse</t>
  </si>
  <si>
    <t>Stücke</t>
  </si>
  <si>
    <t>Gerundete Stücke</t>
  </si>
  <si>
    <t>Absolut in Euro</t>
  </si>
  <si>
    <t>Aktien</t>
  </si>
  <si>
    <t>S&amp;P 500</t>
  </si>
  <si>
    <t>A0YEDG</t>
  </si>
  <si>
    <t xml:space="preserve">MSCI USA Small Cap </t>
  </si>
  <si>
    <t>A0X8SB</t>
  </si>
  <si>
    <t>Stoxx 600 Europa</t>
  </si>
  <si>
    <t>MSCI Pacific</t>
  </si>
  <si>
    <t>ETF114</t>
  </si>
  <si>
    <t>A0YEDR</t>
  </si>
  <si>
    <t>MSCI EM</t>
  </si>
  <si>
    <t>A111X9</t>
  </si>
  <si>
    <t>Anleihen</t>
  </si>
  <si>
    <t>US Tresury 20+y</t>
  </si>
  <si>
    <t>A12HL9</t>
  </si>
  <si>
    <t>US Tresury 7-10y</t>
  </si>
  <si>
    <t>SXRMGT</t>
  </si>
  <si>
    <t>A0LGP4</t>
  </si>
  <si>
    <t>Rohstoffe</t>
  </si>
  <si>
    <t>Gold</t>
  </si>
  <si>
    <t>A0S9GB</t>
  </si>
  <si>
    <t>A1DCTL</t>
  </si>
  <si>
    <t>A0JK68</t>
  </si>
  <si>
    <t>A2DK6R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</si>
  <si>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</si>
  <si>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</si>
  <si>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</si>
  <si>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</si>
  <si>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</si>
  <si>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</si>
  <si>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</si>
  <si>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</si>
  <si>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</si>
  <si>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Brief</t>
  </si>
  <si>
    <t>( 350 Stk. )</t>
  </si>
  <si>
    <t>Eröffnung</t>
  </si>
  <si>
    <t>Hoch / Tief (heute)</t>
  </si>
  <si>
    <t>287,34
            /
            283,47</t>
  </si>
  <si>
    <t>Fondsvolumen</t>
  </si>
  <si>
    <t>39,05 Mrd. USD
            (Stand: 12.08.2020)</t>
  </si>
  <si>
    <t>Geld</t>
  </si>
  <si>
    <t>Vortag</t>
  </si>
  <si>
    <t>Hoch / Tief (1 Jahr)</t>
  </si>
  <si>
    <t>313,23
            /
            202,93</t>
  </si>
  <si>
    <t>Performance 1 Monat / 1 Jahr</t>
  </si>
  <si>
    <t>+1,86%
            /
            +18,90%</t>
  </si>
  <si>
    <t>( 1.350 Stk. )</t>
  </si>
  <si>
    <t>37,01
            /
            36,29</t>
  </si>
  <si>
    <t>5,74 Mrd. EUR
            (Stand: 11.08.2020)</t>
  </si>
  <si>
    <t>42,85
            /
            26,52</t>
  </si>
  <si>
    <t>+0,74%
            /
            +2,40%</t>
  </si>
  <si>
    <t>( 259 Stk. )</t>
  </si>
  <si>
    <t>290,00
            /
            285,50</t>
  </si>
  <si>
    <t>496,25 Mio. USD
            (Stand: 12.08.2020)</t>
  </si>
  <si>
    <t>340,05
            /
            188,70</t>
  </si>
  <si>
    <t>+5,54%
            /
            -0,10%</t>
  </si>
  <si>
    <t>( 1.959 Stk. )</t>
  </si>
  <si>
    <t>25,59
            /
            25,18</t>
  </si>
  <si>
    <t>14,81 Mrd. USD
            (Stand: 12.08.2020)</t>
  </si>
  <si>
    <t>28,06
            /
            18,02</t>
  </si>
  <si>
    <t>( 409 Stk. )</t>
  </si>
  <si>
    <t>122,44
            /
            119,70</t>
  </si>
  <si>
    <t>1,97 Mrd. USD
            (Stand: 12.08.2020)</t>
  </si>
  <si>
    <t>147,08
            /
            79,10</t>
  </si>
  <si>
    <t>+0,29%
            /
            -1,10%</t>
  </si>
  <si>
    <t>( 9.589 Stk. )</t>
  </si>
  <si>
    <t>5,21
            /
            5,16</t>
  </si>
  <si>
    <t>1,70 Mrd. USD
            (Stand: 12.08.2020)</t>
  </si>
  <si>
    <t>6,15
            /
            4,48</t>
  </si>
  <si>
    <t>-4,59%
            /
            n.a.</t>
  </si>
  <si>
    <t>( 265 Stk. )</t>
  </si>
  <si>
    <t>189,26
            /
            186,87</t>
  </si>
  <si>
    <t>6,05 Mrd. USD
            (Stand: 11.08.2020)</t>
  </si>
  <si>
    <t>212,18
            /
            162,03</t>
  </si>
  <si>
    <t>-4,28%
            /
            +9,29%</t>
  </si>
  <si>
    <t/>
  </si>
  <si>
    <t>( 13.365 Stk. )</t>
  </si>
  <si>
    <t>3,79
            /
            3,70</t>
  </si>
  <si>
    <t>1,55 Mrd. USD
            (Stand: 11.08.2020)</t>
  </si>
  <si>
    <t>4,65
            /
            3,20</t>
  </si>
  <si>
    <t>+1,11%
            /
            -11,64%</t>
  </si>
  <si>
    <t>-1,46%
            /
            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</si>
</sst>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[$€-1]"/>
    <numFmt numFmtId="165" formatCode="#,##0.00\ [$€-1]"/>
    <numFmt numFmtId="166" formatCode="[$-F400]h:mm:ss\ AM/PM"/>
  </numFmts>
  <fonts count="7" x14ac:knownFonts="1">
    <font>
      <sz val="10"/>
      <color rgb="FF000000"/>
      <name val="Arial"/>
    </font>
    <font>
      <sz val="10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1" fillId="0" borderId="0" xfId="0" applyNumberFormat="1" applyFont="1"/>
    <xf numFmtId="4" fontId="1" fillId="0" borderId="0" xfId="0" applyNumberFormat="1" applyFont="1" applyAlignment="1"/>
    <xf numFmtId="165" fontId="1" fillId="0" borderId="0" xfId="0" applyNumberFormat="1" applyFont="1" applyAlignment="1"/>
    <xf numFmtId="165" fontId="1" fillId="0" borderId="0" xfId="0" applyNumberFormat="1" applyFont="1"/>
    <xf numFmtId="4" fontId="1" fillId="0" borderId="0" xfId="0" applyNumberFormat="1" applyFont="1"/>
    <xf numFmtId="0" fontId="3" fillId="0" borderId="0" xfId="0" applyFont="1" applyAlignment="1"/>
    <xf numFmtId="9" fontId="3" fillId="0" borderId="0" xfId="0" applyNumberFormat="1" applyFont="1" applyAlignment="1"/>
    <xf numFmtId="9" fontId="1" fillId="0" borderId="0" xfId="0" applyNumberFormat="1" applyFont="1" applyAlignment="1"/>
    <xf numFmtId="0" fontId="4" fillId="2" borderId="0" xfId="0" applyFont="1" applyFill="1" applyAlignment="1"/>
    <xf numFmtId="4" fontId="1" fillId="2" borderId="0" xfId="0" applyNumberFormat="1" applyFont="1" applyFill="1"/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3" borderId="0" xfId="0" applyFont="1" applyFill="1" applyAlignment="1"/>
    <xf numFmtId="9" fontId="1" fillId="0" borderId="0" xfId="0" applyNumberFormat="1" applyFont="1"/>
    <xf numFmtId="0" fontId="4" fillId="0" borderId="0" xfId="0" applyFont="1" applyAlignment="1"/>
    <xf numFmtId="10" fontId="4" fillId="0" borderId="0" xfId="0" applyNumberFormat="1" applyFont="1" applyAlignment="1"/>
    <xf numFmtId="4" fontId="1" fillId="3" borderId="0" xfId="0" applyNumberFormat="1" applyFont="1" applyFill="1"/>
    <xf numFmtId="165" fontId="4" fillId="0" borderId="0" xfId="0" applyNumberFormat="1" applyFont="1"/>
    <xf numFmtId="10" fontId="1" fillId="0" borderId="0" xfId="0" applyNumberFormat="1" applyFont="1" applyAlignment="1"/>
    <xf numFmtId="4" fontId="3" fillId="0" borderId="0" xfId="0" applyNumberFormat="1" applyFont="1"/>
    <xf numFmtId="0" fontId="0" fillId="0" borderId="0" xfId="0" applyNumberFormat="1" applyFont="1" applyAlignment="1"/>
    <xf numFmtId="0" fontId="0" fillId="0" borderId="0" xfId="0" applyNumberFormat="1" applyFont="1" applyAlignment="1">
      <alignment wrapText="1"/>
    </xf>
    <xf numFmtId="44" fontId="1" fillId="0" borderId="0" xfId="1" applyFont="1" applyAlignment="1"/>
    <xf numFmtId="44" fontId="0" fillId="0" borderId="0" xfId="1" applyFont="1" applyAlignment="1"/>
    <xf numFmtId="44" fontId="4" fillId="0" borderId="0" xfId="1" applyFont="1" applyAlignment="1"/>
    <xf numFmtId="3" fontId="1" fillId="0" borderId="0" xfId="0" applyNumberFormat="1" applyFont="1" applyAlignment="1"/>
    <xf numFmtId="3" fontId="0" fillId="0" borderId="0" xfId="0" applyNumberFormat="1" applyFont="1" applyAlignment="1"/>
    <xf numFmtId="166" fontId="0" fillId="0" borderId="0" xfId="0" applyNumberFormat="1" applyFont="1" applyAlignment="1"/>
  </cellXfs>
  <cellStyles count="2">
    <cellStyle name="Standard" xfId="0" builtinId="0"/>
    <cellStyle name="Währung" xfId="1" builtinId="4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6" formatCode="[$-F400]h:mm:ss\ AM/PM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03C19ACA-9049-4CB5-8698-ADC9F81142F5}" autoFormatId="16" applyNumberFormats="0" applyBorderFormats="0" applyFontFormats="0" applyPatternFormats="0" applyAlignmentFormats="0" applyWidthHeightFormats="0">
  <queryTableRefresh nextId="10">
    <queryTableFields count="9">
      <queryTableField id="1" name="Column1" tableColumnId="10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3" xr16:uid="{85B59984-6E37-46B2-9BD5-AF4D32006A63}" autoFormatId="16" applyNumberFormats="0" applyBorderFormats="0" applyFontFormats="0" applyPatternFormats="0" applyAlignmentFormats="0" applyWidthHeightFormats="0">
  <queryTableRefresh nextId="10">
    <queryTableFields count="9">
      <queryTableField id="1" name="Column1" tableColumnId="10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" xr16:uid="{617D66A6-28A9-4A20-87A0-6E40DB9846CD}" autoFormatId="16" applyNumberFormats="0" applyBorderFormats="0" applyFontFormats="0" applyPatternFormats="0" applyAlignmentFormats="0" applyWidthHeightFormats="0">
  <queryTableRefresh nextId="10">
    <queryTableFields count="9">
      <queryTableField id="1" name="Column1" tableColumnId="10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5" xr16:uid="{3B66E993-065F-4BD8-B3DB-2EDA497E1699}" autoFormatId="16" applyNumberFormats="0" applyBorderFormats="0" applyFontFormats="0" applyPatternFormats="0" applyAlignmentFormats="0" applyWidthHeightFormats="0">
  <queryTableRefresh nextId="10">
    <queryTableFields count="9">
      <queryTableField id="1" name="Column1" tableColumnId="10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4" xr16:uid="{4291A1BD-CBA2-4273-B672-E52781E32443}" autoFormatId="16" applyNumberFormats="0" applyBorderFormats="0" applyFontFormats="0" applyPatternFormats="0" applyAlignmentFormats="0" applyWidthHeightFormats="0">
  <queryTableRefresh nextId="10">
    <queryTableFields count="9">
      <queryTableField id="1" name="Column1" tableColumnId="10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6" xr16:uid="{BAC12D14-2A0A-49D7-A958-9674FEB6F197}" autoFormatId="16" applyNumberFormats="0" applyBorderFormats="0" applyFontFormats="0" applyPatternFormats="0" applyAlignmentFormats="0" applyWidthHeightFormats="0">
  <queryTableRefresh nextId="10">
    <queryTableFields count="9">
      <queryTableField id="1" name="Column1" tableColumnId="10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7" xr16:uid="{EC6DC3C4-AF0F-421D-ABAA-D88F8F7CD563}" autoFormatId="16" applyNumberFormats="0" applyBorderFormats="0" applyFontFormats="0" applyPatternFormats="0" applyAlignmentFormats="0" applyWidthHeightFormats="0">
  <queryTableRefresh nextId="10">
    <queryTableFields count="9">
      <queryTableField id="1" name="Column1" tableColumnId="10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0" xr16:uid="{700CAD85-AB5F-4428-9A6E-76ECE5DC0FB9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7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8" xr16:uid="{90FFAAEF-D4A2-4BA8-BE8D-7CF738866CA5}" autoFormatId="16" applyNumberFormats="0" applyBorderFormats="0" applyFontFormats="0" applyPatternFormats="0" applyAlignmentFormats="0" applyWidthHeightFormats="0">
  <queryTableRefresh nextId="10">
    <queryTableFields count="9">
      <queryTableField id="1" name="Column1" tableColumnId="10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333FB1-BF8A-4625-9634-67A90B10AFCA}" name="Table_1" displayName="Table_1" ref="A1:I3" tableType="queryTable" totalsRowShown="0">
  <autoFilter ref="A1:I3" xr:uid="{2EC0F065-F299-42FD-AE34-7E8D990B9E44}"/>
  <tableColumns count="9">
    <tableColumn id="10" xr3:uid="{98615655-B82D-4E97-AE7B-AB1AE9BABB32}" uniqueName="10" name="Column1" queryTableFieldId="1" dataDxfId="77"/>
    <tableColumn id="2" xr3:uid="{CD98D4DE-52B0-4046-97B3-0E312E29B7F1}" uniqueName="2" name="Column2" queryTableFieldId="2" dataDxfId="76"/>
    <tableColumn id="3" xr3:uid="{E5B09666-D263-4D32-8FB2-8981B4A874DD}" uniqueName="3" name="Column3" queryTableFieldId="3" dataDxfId="75"/>
    <tableColumn id="4" xr3:uid="{6C39B3C6-EBE9-43A5-9A6D-D9D7B6826B3A}" uniqueName="4" name="Column4" queryTableFieldId="4" dataDxfId="74"/>
    <tableColumn id="5" xr3:uid="{4FD88A91-9424-4A38-BB77-4F8813DA14F9}" uniqueName="5" name="Column5" queryTableFieldId="5" dataDxfId="73"/>
    <tableColumn id="6" xr3:uid="{8E369A54-DCA9-4A9B-A1CC-08E9036C4AD4}" uniqueName="6" name="Column6" queryTableFieldId="6" dataDxfId="72"/>
    <tableColumn id="7" xr3:uid="{56AF657B-BDBA-4206-AFA3-6E36E6D4BA4B}" uniqueName="7" name="Column7" queryTableFieldId="7" dataDxfId="71"/>
    <tableColumn id="8" xr3:uid="{02F9B3FC-4F51-4F6B-A4D4-0900517531C2}" uniqueName="8" name="Column8" queryTableFieldId="8" dataDxfId="70"/>
    <tableColumn id="9" xr3:uid="{1AF8B8A8-BB48-4A90-B66D-C20A65FFD7BB}" uniqueName="9" name="Column9" queryTableFieldId="9" dataDxfId="6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20BAB8-21C2-46C8-BD91-135BAC348786}" name="Table_1__3" displayName="Table_1__3" ref="A1:I3" tableType="queryTable" totalsRowShown="0">
  <autoFilter ref="A1:I3" xr:uid="{2B058168-9DA4-4B5B-8EAB-6BF7351D9580}"/>
  <tableColumns count="9">
    <tableColumn id="10" xr3:uid="{69459E59-B06B-42A8-9D79-37D5C10499F1}" uniqueName="10" name="Column1" queryTableFieldId="1" dataDxfId="68"/>
    <tableColumn id="2" xr3:uid="{A9790BED-B73B-43EB-B8C9-3653BD0DEDB7}" uniqueName="2" name="Column2" queryTableFieldId="2" dataDxfId="67"/>
    <tableColumn id="3" xr3:uid="{D1802777-BA25-4FEF-A591-CEC13D3ED816}" uniqueName="3" name="Column3" queryTableFieldId="3" dataDxfId="66"/>
    <tableColumn id="4" xr3:uid="{A9F0B3B3-A187-4A68-BD6D-951167A5F213}" uniqueName="4" name="Column4" queryTableFieldId="4" dataDxfId="65"/>
    <tableColumn id="5" xr3:uid="{2D8FF345-83B7-421C-964A-4C2A41F8C907}" uniqueName="5" name="Column5" queryTableFieldId="5" dataDxfId="64"/>
    <tableColumn id="6" xr3:uid="{5A91FF7A-B62C-44CA-969A-7DCE9A07506D}" uniqueName="6" name="Column6" queryTableFieldId="6" dataDxfId="63"/>
    <tableColumn id="7" xr3:uid="{81A5E298-5F9C-4B8F-B5F3-81DE864744F3}" uniqueName="7" name="Column7" queryTableFieldId="7" dataDxfId="62"/>
    <tableColumn id="8" xr3:uid="{22CB83F3-8337-4289-BFE9-57118E1B6AA5}" uniqueName="8" name="Column8" queryTableFieldId="8" dataDxfId="61"/>
    <tableColumn id="9" xr3:uid="{8686D463-6532-41CE-970C-1FA3B4D33FB1}" uniqueName="9" name="Column9" queryTableFieldId="9" dataDxfId="6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5CAC99-5560-4E03-8782-F829A6CB9ADF}" name="Table_1__2" displayName="Table_1__2" ref="A1:I3" tableType="queryTable" totalsRowShown="0">
  <autoFilter ref="A1:I3" xr:uid="{442E63B9-7CB0-450F-AB5D-04C3DB97C6A9}"/>
  <tableColumns count="9">
    <tableColumn id="10" xr3:uid="{A666FFE4-73CC-4B49-B073-C242729B2E53}" uniqueName="10" name="Column1" queryTableFieldId="1" dataDxfId="59"/>
    <tableColumn id="2" xr3:uid="{2B0CE342-2105-4D71-AA38-05783499B4EB}" uniqueName="2" name="Column2" queryTableFieldId="2" dataDxfId="58"/>
    <tableColumn id="3" xr3:uid="{FFA7653F-99AD-4394-8E46-91A4F6E7D614}" uniqueName="3" name="Column3" queryTableFieldId="3" dataDxfId="57"/>
    <tableColumn id="4" xr3:uid="{3832745A-2730-41B9-B983-DE22A2597D5D}" uniqueName="4" name="Column4" queryTableFieldId="4" dataDxfId="56"/>
    <tableColumn id="5" xr3:uid="{2FAA177B-36D7-4032-BD61-88DFF56B4FFA}" uniqueName="5" name="Column5" queryTableFieldId="5" dataDxfId="55"/>
    <tableColumn id="6" xr3:uid="{693F89AD-CC4E-4CB9-A322-DAD34804AD8E}" uniqueName="6" name="Column6" queryTableFieldId="6" dataDxfId="54"/>
    <tableColumn id="7" xr3:uid="{BFE8D2DF-C0AB-4CBC-ADAC-451649E5CF23}" uniqueName="7" name="Column7" queryTableFieldId="7" dataDxfId="53"/>
    <tableColumn id="8" xr3:uid="{DF1458BD-5E04-4C60-B84F-FDFC024C1010}" uniqueName="8" name="Column8" queryTableFieldId="8" dataDxfId="52"/>
    <tableColumn id="9" xr3:uid="{B8D4DF00-7371-4B17-93ED-8126F459C0EC}" uniqueName="9" name="Column9" queryTableFieldId="9" dataDxfId="5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C76604A-A206-4A1E-A621-6CC95027713E}" name="Table_1__5" displayName="Table_1__5" ref="A1:I3" tableType="queryTable" totalsRowShown="0">
  <autoFilter ref="A1:I3" xr:uid="{ED2CDC19-82C1-4A5F-9DAF-FD0AABE58094}"/>
  <tableColumns count="9">
    <tableColumn id="10" xr3:uid="{0E24E771-BABE-458F-A596-F655849F7E95}" uniqueName="10" name="Column1" queryTableFieldId="1" dataDxfId="50"/>
    <tableColumn id="2" xr3:uid="{D3D4C07A-6C7A-4922-897F-7831F0434863}" uniqueName="2" name="Column2" queryTableFieldId="2" dataDxfId="49"/>
    <tableColumn id="3" xr3:uid="{FD4B1CE3-DCA5-4F15-BAA4-CD267BBB6FC0}" uniqueName="3" name="Column3" queryTableFieldId="3" dataDxfId="48"/>
    <tableColumn id="4" xr3:uid="{A8E83256-C973-45BD-BE84-5DE05F7B0C4F}" uniqueName="4" name="Column4" queryTableFieldId="4" dataDxfId="47"/>
    <tableColumn id="5" xr3:uid="{4850978B-2B27-40B6-AE5E-D5C614F39355}" uniqueName="5" name="Column5" queryTableFieldId="5" dataDxfId="46"/>
    <tableColumn id="6" xr3:uid="{D286F94A-7F18-4ED9-8911-C8B0FAADFEF8}" uniqueName="6" name="Column6" queryTableFieldId="6" dataDxfId="45"/>
    <tableColumn id="7" xr3:uid="{B8285520-AB23-4080-88B5-E467311E5201}" uniqueName="7" name="Column7" queryTableFieldId="7" dataDxfId="44"/>
    <tableColumn id="8" xr3:uid="{B6A2A87F-8F06-488E-96CE-50EC965C8FE4}" uniqueName="8" name="Column8" queryTableFieldId="8" dataDxfId="43"/>
    <tableColumn id="9" xr3:uid="{16957FF1-86AA-4CA0-8D29-209CF9B61F91}" uniqueName="9" name="Column9" queryTableFieldId="9" dataDxfId="4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DA207B-E483-48FA-BC4A-4CD69DCFE94C}" name="Table_1__4" displayName="Table_1__4" ref="A1:I3" tableType="queryTable" totalsRowShown="0">
  <autoFilter ref="A1:I3" xr:uid="{30AAE08D-2365-4C89-87C2-B77A59E9E88E}"/>
  <tableColumns count="9">
    <tableColumn id="10" xr3:uid="{940190D7-90DB-450C-8551-C9E7EEC27AF2}" uniqueName="10" name="Column1" queryTableFieldId="1" dataDxfId="41"/>
    <tableColumn id="2" xr3:uid="{FEF11F88-71D3-4C75-96CA-06AC99ADFB68}" uniqueName="2" name="Column2" queryTableFieldId="2" dataDxfId="40"/>
    <tableColumn id="3" xr3:uid="{DDC2723E-D945-45B1-A69C-757F8623F9AE}" uniqueName="3" name="Column3" queryTableFieldId="3" dataDxfId="39"/>
    <tableColumn id="4" xr3:uid="{7123D138-847C-4082-B183-F6828A017B98}" uniqueName="4" name="Column4" queryTableFieldId="4" dataDxfId="38"/>
    <tableColumn id="5" xr3:uid="{9629610B-D3BA-48A3-964A-514ABF6345F2}" uniqueName="5" name="Column5" queryTableFieldId="5" dataDxfId="37"/>
    <tableColumn id="6" xr3:uid="{2B13ABA7-B6C2-41B3-A839-EBEA943E213A}" uniqueName="6" name="Column6" queryTableFieldId="6" dataDxfId="36"/>
    <tableColumn id="7" xr3:uid="{2E6BC30D-0E1E-4B4C-87D2-FE1922D6525D}" uniqueName="7" name="Column7" queryTableFieldId="7" dataDxfId="35"/>
    <tableColumn id="8" xr3:uid="{10222711-5E22-42D2-919B-925D651D52D4}" uniqueName="8" name="Column8" queryTableFieldId="8" dataDxfId="34"/>
    <tableColumn id="9" xr3:uid="{E6DCE7E4-3EC9-4560-9779-444D6E60C45B}" uniqueName="9" name="Column9" queryTableFieldId="9" dataDxfId="3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4A9579E-8639-4350-B6F0-41EE55C8795B}" name="Table_1__6" displayName="Table_1__6" ref="A1:I3" tableType="queryTable" totalsRowShown="0">
  <autoFilter ref="A1:I3" xr:uid="{0C54C14D-1138-4F27-BDF0-489E1C395E69}"/>
  <tableColumns count="9">
    <tableColumn id="10" xr3:uid="{8D8B7C74-E059-41D1-85BA-AAC4A7FC38FF}" uniqueName="10" name="Column1" queryTableFieldId="1" dataDxfId="32"/>
    <tableColumn id="2" xr3:uid="{2F3CBCF3-ADEF-4566-9926-2A8AD6CBAB4F}" uniqueName="2" name="Column2" queryTableFieldId="2" dataDxfId="31"/>
    <tableColumn id="3" xr3:uid="{72E922AA-8BCA-4529-B931-FA18CFB8C165}" uniqueName="3" name="Column3" queryTableFieldId="3" dataDxfId="30"/>
    <tableColumn id="4" xr3:uid="{F6B03E0B-B80A-4C32-A4BB-2C9E3222D2FD}" uniqueName="4" name="Column4" queryTableFieldId="4" dataDxfId="29"/>
    <tableColumn id="5" xr3:uid="{77041EFC-6AAF-4A8B-8C2C-B001646DA364}" uniqueName="5" name="Column5" queryTableFieldId="5" dataDxfId="28"/>
    <tableColumn id="6" xr3:uid="{5267840C-1796-415B-9CE9-28544F737960}" uniqueName="6" name="Column6" queryTableFieldId="6" dataDxfId="27"/>
    <tableColumn id="7" xr3:uid="{AB090304-584E-4B09-B34C-3F2E2FB9CBC8}" uniqueName="7" name="Column7" queryTableFieldId="7" dataDxfId="26"/>
    <tableColumn id="8" xr3:uid="{7ECA3E2F-2BA0-4431-BD8F-3AD052EEF2EC}" uniqueName="8" name="Column8" queryTableFieldId="8" dataDxfId="25"/>
    <tableColumn id="9" xr3:uid="{8D8EB045-CFEB-45F7-B90C-A3449E4C3507}" uniqueName="9" name="Column9" queryTableFieldId="9" dataDxfId="24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A172E62-D293-4347-9787-F06050C02752}" name="Table_1__7" displayName="Table_1__7" ref="A1:I3" tableType="queryTable" totalsRowShown="0">
  <autoFilter ref="A1:I3" xr:uid="{75333C51-0CD3-4ED1-907A-90B6315E6493}"/>
  <tableColumns count="9">
    <tableColumn id="10" xr3:uid="{B71F6AA2-37F2-4564-B616-FE9809EEB275}" uniqueName="10" name="Column1" queryTableFieldId="1" dataDxfId="23"/>
    <tableColumn id="2" xr3:uid="{4D07DC27-F265-4012-B5C5-D08FCC3AB111}" uniqueName="2" name="Column2" queryTableFieldId="2" dataDxfId="22"/>
    <tableColumn id="3" xr3:uid="{31DDA5F0-9667-4556-930B-4CD2A15FD547}" uniqueName="3" name="Column3" queryTableFieldId="3" dataDxfId="21"/>
    <tableColumn id="4" xr3:uid="{CE01FEA3-7C5C-46AC-A19B-6E59DA5C6F62}" uniqueName="4" name="Column4" queryTableFieldId="4" dataDxfId="20"/>
    <tableColumn id="5" xr3:uid="{76A47A16-D0B7-40F1-90CA-307184EC4B0E}" uniqueName="5" name="Column5" queryTableFieldId="5" dataDxfId="19"/>
    <tableColumn id="6" xr3:uid="{A3C2E71F-4E27-41CA-AA74-2569344EB810}" uniqueName="6" name="Column6" queryTableFieldId="6" dataDxfId="18"/>
    <tableColumn id="7" xr3:uid="{B431BBF9-D2CC-414F-8373-A57CBD6526DF}" uniqueName="7" name="Column7" queryTableFieldId="7" dataDxfId="17"/>
    <tableColumn id="8" xr3:uid="{D395D9ED-0298-46D5-90B7-C62A8FFCB365}" uniqueName="8" name="Column8" queryTableFieldId="8" dataDxfId="16"/>
    <tableColumn id="9" xr3:uid="{4FA2E652-7F6B-4725-986F-E56725A9679B}" uniqueName="9" name="Column9" queryTableFieldId="9" dataDxfId="1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8AB05DA-65E8-424E-B388-E0BEA37D130A}" name="Table_4" displayName="Table_4" ref="A1:F26" tableType="queryTable" totalsRowShown="0">
  <autoFilter ref="A1:F26" xr:uid="{3A10E052-9B7E-4BFC-9854-D6EFA6028C84}"/>
  <tableColumns count="6">
    <tableColumn id="7" xr3:uid="{D67ADFAB-49F7-488E-B6BE-32331F14EC20}" uniqueName="7" name="Column1" queryTableFieldId="1" dataDxfId="14"/>
    <tableColumn id="2" xr3:uid="{C9A635AF-4B5E-4416-B547-3C83F80C584F}" uniqueName="2" name="Column2" queryTableFieldId="2" dataDxfId="13"/>
    <tableColumn id="3" xr3:uid="{2CE06B9F-71F9-4E06-902D-1F150231B51C}" uniqueName="3" name="Column3" queryTableFieldId="3" dataDxfId="12"/>
    <tableColumn id="4" xr3:uid="{6EA4A40B-0FBF-48FD-9F65-EA77FB058325}" uniqueName="4" name="Column4" queryTableFieldId="4" dataDxfId="11"/>
    <tableColumn id="5" xr3:uid="{ED1A1170-A139-465A-8277-85247831FF87}" uniqueName="5" name="Column5" queryTableFieldId="5" dataDxfId="10"/>
    <tableColumn id="6" xr3:uid="{115F7860-9B91-4C20-8062-0071AB485E09}" uniqueName="6" name="Column6" queryTableFieldId="6" dataDxfId="9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72F37E1-975D-4794-A64D-EFF425B40230}" name="Table_1__8" displayName="Table_1__8" ref="A1:I3" tableType="queryTable" totalsRowShown="0">
  <autoFilter ref="A1:I3" xr:uid="{C3353CDC-1DC9-4341-8888-C91ABDE87CFC}"/>
  <tableColumns count="9">
    <tableColumn id="10" xr3:uid="{2B791150-C9D9-472E-AB38-89A91D2E75F9}" uniqueName="10" name="Column1" queryTableFieldId="1" dataDxfId="8"/>
    <tableColumn id="2" xr3:uid="{C5463EAB-5630-4D04-951C-27881B67A584}" uniqueName="2" name="Column2" queryTableFieldId="2" dataDxfId="7"/>
    <tableColumn id="3" xr3:uid="{BABD2C31-A1C5-44AF-A70A-A6311D5A1200}" uniqueName="3" name="Column3" queryTableFieldId="3" dataDxfId="6"/>
    <tableColumn id="4" xr3:uid="{C6C5D751-D1FA-4029-B631-271A81C1E767}" uniqueName="4" name="Column4" queryTableFieldId="4" dataDxfId="5"/>
    <tableColumn id="5" xr3:uid="{D504C713-062E-4F1B-9CA4-678F2EAFC0D0}" uniqueName="5" name="Column5" queryTableFieldId="5" dataDxfId="4"/>
    <tableColumn id="6" xr3:uid="{862E76D8-2E4A-4EDD-BB7D-E2046FAFD414}" uniqueName="6" name="Column6" queryTableFieldId="6" dataDxfId="3"/>
    <tableColumn id="7" xr3:uid="{EE084553-051E-4ED7-A74B-3DF30ABB8AC7}" uniqueName="7" name="Column7" queryTableFieldId="7" dataDxfId="2"/>
    <tableColumn id="8" xr3:uid="{E82E0C83-4C3B-49B7-854B-42D88A88A5F0}" uniqueName="8" name="Column8" queryTableFieldId="8" dataDxfId="1"/>
    <tableColumn id="9" xr3:uid="{75117F88-1D97-45D3-99BF-95847319E297}" uniqueName="9" name="Column9" queryTableFieldId="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9"/>
  <sheetViews>
    <sheetView tabSelected="1" workbookViewId="0">
      <selection activeCell="D5" sqref="D5"/>
    </sheetView>
  </sheetViews>
  <sheetFormatPr baseColWidth="10" defaultColWidth="14.42578125" defaultRowHeight="15.75" customHeight="1" x14ac:dyDescent="0.2"/>
  <cols>
    <col min="1" max="1" width="19.85546875" customWidth="1"/>
    <col min="2" max="2" width="6.42578125" customWidth="1"/>
    <col min="4" max="4" width="9.28515625" customWidth="1"/>
    <col min="5" max="5" width="8.7109375" customWidth="1"/>
    <col min="6" max="6" width="14.42578125" style="26"/>
    <col min="8" max="8" width="16.140625" customWidth="1"/>
  </cols>
  <sheetData>
    <row r="1" spans="1:10" x14ac:dyDescent="0.2">
      <c r="A1" s="1" t="s">
        <v>0</v>
      </c>
      <c r="B1" s="2">
        <v>5000</v>
      </c>
      <c r="C1" s="3"/>
      <c r="D1" s="1" t="s">
        <v>1</v>
      </c>
      <c r="E1" s="1" t="s">
        <v>2</v>
      </c>
      <c r="F1" s="25" t="s">
        <v>3</v>
      </c>
      <c r="G1" s="4" t="s">
        <v>4</v>
      </c>
      <c r="H1" s="1" t="s">
        <v>5</v>
      </c>
      <c r="I1" s="5" t="s">
        <v>6</v>
      </c>
      <c r="J1" s="6"/>
    </row>
    <row r="2" spans="1:10" x14ac:dyDescent="0.2">
      <c r="C2" s="3"/>
      <c r="G2" s="7"/>
      <c r="I2" s="6"/>
      <c r="J2" s="6"/>
    </row>
    <row r="3" spans="1:10" x14ac:dyDescent="0.2">
      <c r="A3" s="8" t="s">
        <v>7</v>
      </c>
      <c r="B3" s="9">
        <v>0.3</v>
      </c>
      <c r="C3" s="3">
        <f>B1*B3</f>
        <v>1500</v>
      </c>
      <c r="G3" s="7"/>
      <c r="I3" s="6"/>
      <c r="J3" s="6"/>
    </row>
    <row r="4" spans="1:10" x14ac:dyDescent="0.2">
      <c r="A4" s="1"/>
      <c r="B4" s="10"/>
      <c r="C4" s="3"/>
      <c r="G4" s="7"/>
      <c r="I4" s="6"/>
      <c r="J4" s="6"/>
    </row>
    <row r="5" spans="1:10" x14ac:dyDescent="0.2">
      <c r="A5" s="1" t="s">
        <v>8</v>
      </c>
      <c r="B5" s="10">
        <v>0.18</v>
      </c>
      <c r="C5" s="3">
        <f t="shared" ref="C5:C9" si="0">$B$1*B5</f>
        <v>900</v>
      </c>
      <c r="D5" s="1" t="s">
        <v>9</v>
      </c>
      <c r="E5" s="11" t="s">
        <v>9</v>
      </c>
      <c r="F5" s="25">
        <f>A0YEDG!B2</f>
        <v>285.95999999999998</v>
      </c>
      <c r="G5" s="12">
        <f t="shared" ref="G5:G9" si="1">C5/F5</f>
        <v>3.1472933277381454</v>
      </c>
      <c r="H5" s="28">
        <f>ROUND(G5,0)</f>
        <v>3</v>
      </c>
      <c r="I5" s="6">
        <f t="shared" ref="I5:I9" si="2">H5*F5</f>
        <v>857.87999999999988</v>
      </c>
      <c r="J5" s="6"/>
    </row>
    <row r="6" spans="1:10" x14ac:dyDescent="0.2">
      <c r="A6" s="1" t="s">
        <v>10</v>
      </c>
      <c r="B6" s="10">
        <v>0.03</v>
      </c>
      <c r="C6" s="3">
        <f t="shared" si="0"/>
        <v>150</v>
      </c>
      <c r="D6" s="1" t="s">
        <v>11</v>
      </c>
      <c r="E6" s="11" t="s">
        <v>11</v>
      </c>
      <c r="F6" s="25">
        <f>A0X8SB!B2</f>
        <v>289.25</v>
      </c>
      <c r="G6" s="12">
        <f t="shared" si="1"/>
        <v>0.51858254105445112</v>
      </c>
      <c r="H6" s="28">
        <f t="shared" ref="H6:H9" si="3">ROUND(G6,0)</f>
        <v>1</v>
      </c>
      <c r="I6" s="6">
        <f t="shared" si="2"/>
        <v>289.25</v>
      </c>
      <c r="J6" s="6"/>
    </row>
    <row r="7" spans="1:10" x14ac:dyDescent="0.2">
      <c r="A7" s="1" t="s">
        <v>12</v>
      </c>
      <c r="B7" s="10">
        <v>0.04</v>
      </c>
      <c r="C7" s="3">
        <f t="shared" si="0"/>
        <v>200</v>
      </c>
      <c r="D7" s="13">
        <v>263530</v>
      </c>
      <c r="E7" s="14">
        <v>263530</v>
      </c>
      <c r="F7" s="25">
        <f>'263530'!B2</f>
        <v>36.57</v>
      </c>
      <c r="G7" s="12">
        <f t="shared" si="1"/>
        <v>5.4689636313918513</v>
      </c>
      <c r="H7" s="28">
        <f t="shared" si="3"/>
        <v>5</v>
      </c>
      <c r="I7" s="6">
        <f t="shared" si="2"/>
        <v>182.85</v>
      </c>
      <c r="J7" s="6"/>
    </row>
    <row r="8" spans="1:10" x14ac:dyDescent="0.2">
      <c r="A8" s="1" t="s">
        <v>13</v>
      </c>
      <c r="B8" s="10">
        <v>0.02</v>
      </c>
      <c r="C8" s="3">
        <f t="shared" si="0"/>
        <v>100</v>
      </c>
      <c r="D8" s="1" t="s">
        <v>14</v>
      </c>
      <c r="E8" s="15" t="s">
        <v>15</v>
      </c>
      <c r="F8" s="25">
        <f>A0YEDR!B2</f>
        <v>122.02</v>
      </c>
      <c r="G8" s="12">
        <f t="shared" si="1"/>
        <v>0.81953778069168992</v>
      </c>
      <c r="H8" s="28">
        <f t="shared" si="3"/>
        <v>1</v>
      </c>
      <c r="I8" s="6">
        <f t="shared" si="2"/>
        <v>122.02</v>
      </c>
      <c r="J8" s="6"/>
    </row>
    <row r="9" spans="1:10" x14ac:dyDescent="0.2">
      <c r="A9" s="1" t="s">
        <v>16</v>
      </c>
      <c r="B9" s="10">
        <v>0.03</v>
      </c>
      <c r="C9" s="3">
        <f t="shared" si="0"/>
        <v>150</v>
      </c>
      <c r="D9" s="1" t="s">
        <v>17</v>
      </c>
      <c r="E9" s="11" t="s">
        <v>17</v>
      </c>
      <c r="F9" s="25">
        <f>A111X9!B2</f>
        <v>25.335999999999999</v>
      </c>
      <c r="G9" s="12">
        <f t="shared" si="1"/>
        <v>5.9204294284812127</v>
      </c>
      <c r="H9" s="28">
        <f t="shared" si="3"/>
        <v>6</v>
      </c>
      <c r="I9" s="6">
        <f t="shared" si="2"/>
        <v>152.01599999999999</v>
      </c>
      <c r="J9" s="6"/>
    </row>
    <row r="10" spans="1:10" x14ac:dyDescent="0.2">
      <c r="B10" s="16"/>
      <c r="C10" s="3"/>
      <c r="G10" s="7"/>
      <c r="H10" s="29"/>
      <c r="I10" s="6"/>
      <c r="J10" s="6">
        <f>SUM(I5:I9)</f>
        <v>1604.0159999999998</v>
      </c>
    </row>
    <row r="11" spans="1:10" x14ac:dyDescent="0.2">
      <c r="A11" s="8" t="s">
        <v>18</v>
      </c>
      <c r="B11" s="9">
        <v>0.55000000000000004</v>
      </c>
      <c r="C11" s="3">
        <f>$B$1*B11</f>
        <v>2750</v>
      </c>
      <c r="G11" s="7"/>
      <c r="H11" s="29"/>
      <c r="I11" s="6"/>
      <c r="J11" s="6"/>
    </row>
    <row r="12" spans="1:10" x14ac:dyDescent="0.2">
      <c r="B12" s="16"/>
      <c r="C12" s="3"/>
      <c r="G12" s="7"/>
      <c r="H12" s="29"/>
      <c r="I12" s="6"/>
      <c r="J12" s="6"/>
    </row>
    <row r="13" spans="1:10" x14ac:dyDescent="0.2">
      <c r="A13" s="1" t="s">
        <v>19</v>
      </c>
      <c r="B13" s="10">
        <v>0.4</v>
      </c>
      <c r="C13" s="3">
        <f t="shared" ref="C13:C14" si="4">$B$1*B13</f>
        <v>2000</v>
      </c>
      <c r="D13" s="1" t="s">
        <v>20</v>
      </c>
      <c r="E13" s="11" t="s">
        <v>20</v>
      </c>
      <c r="F13" s="25">
        <f>A12HL9!B2</f>
        <v>5.1740000000000004</v>
      </c>
      <c r="G13" s="12">
        <f t="shared" ref="G13:G14" si="5">C13/F13</f>
        <v>386.54812524159257</v>
      </c>
      <c r="H13" s="28">
        <f t="shared" ref="H13:H14" si="6">ROUND(G13,0)</f>
        <v>387</v>
      </c>
      <c r="I13" s="6">
        <f t="shared" ref="I13:I14" si="7">H13*F13</f>
        <v>2002.3380000000002</v>
      </c>
      <c r="J13" s="6"/>
    </row>
    <row r="14" spans="1:10" x14ac:dyDescent="0.2">
      <c r="A14" s="1" t="s">
        <v>21</v>
      </c>
      <c r="B14" s="10">
        <v>0.15</v>
      </c>
      <c r="C14" s="3">
        <f t="shared" si="4"/>
        <v>750</v>
      </c>
      <c r="D14" s="1" t="s">
        <v>22</v>
      </c>
      <c r="E14" s="15" t="s">
        <v>23</v>
      </c>
      <c r="F14" s="25">
        <f>'A0LGP4 '!B2</f>
        <v>188.56</v>
      </c>
      <c r="G14" s="12">
        <f t="shared" si="5"/>
        <v>3.9775137887144676</v>
      </c>
      <c r="H14" s="28">
        <f t="shared" si="6"/>
        <v>4</v>
      </c>
      <c r="I14" s="6">
        <f t="shared" si="7"/>
        <v>754.24</v>
      </c>
      <c r="J14" s="6"/>
    </row>
    <row r="15" spans="1:10" x14ac:dyDescent="0.2">
      <c r="C15" s="3"/>
      <c r="G15" s="7"/>
      <c r="H15" s="29"/>
      <c r="I15" s="6"/>
      <c r="J15" s="6">
        <f>SUM(I13:I14)</f>
        <v>2756.5780000000004</v>
      </c>
    </row>
    <row r="16" spans="1:10" x14ac:dyDescent="0.2">
      <c r="A16" s="8" t="s">
        <v>24</v>
      </c>
      <c r="B16" s="9">
        <v>0.15</v>
      </c>
      <c r="C16" s="3">
        <f>B1*B16</f>
        <v>750</v>
      </c>
      <c r="G16" s="7"/>
      <c r="H16" s="29"/>
      <c r="I16" s="6"/>
      <c r="J16" s="6"/>
    </row>
    <row r="17" spans="1:10" x14ac:dyDescent="0.2">
      <c r="C17" s="3"/>
      <c r="G17" s="7"/>
      <c r="H17" s="29"/>
      <c r="I17" s="6"/>
      <c r="J17" s="6"/>
    </row>
    <row r="18" spans="1:10" x14ac:dyDescent="0.2">
      <c r="A18" s="17" t="s">
        <v>25</v>
      </c>
      <c r="B18" s="18">
        <v>7.4999999999999997E-2</v>
      </c>
      <c r="C18" s="3">
        <f t="shared" ref="C18:C19" si="8">$B$1*B18</f>
        <v>375</v>
      </c>
      <c r="D18" s="17" t="s">
        <v>26</v>
      </c>
      <c r="E18" s="15" t="s">
        <v>27</v>
      </c>
      <c r="F18" s="27">
        <f>A1DCTL!B2</f>
        <v>158.62</v>
      </c>
      <c r="G18" s="19">
        <f t="shared" ref="G18:G19" si="9">C18/F18</f>
        <v>2.3641407136552766</v>
      </c>
      <c r="H18" s="28">
        <f t="shared" ref="H18:H19" si="10">ROUND(G18,0)</f>
        <v>2</v>
      </c>
      <c r="I18" s="6">
        <f t="shared" ref="I18:I19" si="11">H18*F18</f>
        <v>317.24</v>
      </c>
      <c r="J18" s="20"/>
    </row>
    <row r="19" spans="1:10" x14ac:dyDescent="0.2">
      <c r="A19" s="1" t="s">
        <v>24</v>
      </c>
      <c r="B19" s="21">
        <v>7.4999999999999997E-2</v>
      </c>
      <c r="C19" s="3">
        <f t="shared" si="8"/>
        <v>375</v>
      </c>
      <c r="D19" s="1" t="s">
        <v>28</v>
      </c>
      <c r="E19" s="15" t="s">
        <v>29</v>
      </c>
      <c r="F19" s="25">
        <f>A2DK6R!B2</f>
        <v>3.7770000000000001</v>
      </c>
      <c r="G19" s="12">
        <f t="shared" si="9"/>
        <v>99.285146942017477</v>
      </c>
      <c r="H19" s="28">
        <f t="shared" si="10"/>
        <v>99</v>
      </c>
      <c r="I19" s="6">
        <f t="shared" si="11"/>
        <v>373.923</v>
      </c>
      <c r="J19" s="6"/>
    </row>
    <row r="20" spans="1:10" x14ac:dyDescent="0.2">
      <c r="C20" s="3"/>
      <c r="G20" s="22"/>
      <c r="I20" s="6"/>
      <c r="J20" s="6">
        <f>SUM(I18:I19)</f>
        <v>691.16300000000001</v>
      </c>
    </row>
    <row r="21" spans="1:10" x14ac:dyDescent="0.2">
      <c r="C21" s="3"/>
      <c r="G21" s="7"/>
      <c r="I21" s="6">
        <f>SUM(I1:I19)</f>
        <v>5051.7569999999996</v>
      </c>
      <c r="J21" s="6"/>
    </row>
    <row r="22" spans="1:10" x14ac:dyDescent="0.2">
      <c r="C22" s="3"/>
      <c r="G22" s="7"/>
      <c r="I22" s="6"/>
      <c r="J22" s="6"/>
    </row>
    <row r="23" spans="1:10" x14ac:dyDescent="0.2">
      <c r="C23" s="3"/>
      <c r="G23" s="7"/>
      <c r="I23" s="6"/>
      <c r="J23" s="6"/>
    </row>
    <row r="24" spans="1:10" x14ac:dyDescent="0.2">
      <c r="C24" s="3"/>
      <c r="G24" s="7"/>
      <c r="I24" s="6"/>
      <c r="J24" s="6"/>
    </row>
    <row r="25" spans="1:10" x14ac:dyDescent="0.2">
      <c r="C25" s="3"/>
      <c r="G25" s="7"/>
      <c r="I25" s="6"/>
      <c r="J25" s="6"/>
    </row>
    <row r="26" spans="1:10" x14ac:dyDescent="0.2">
      <c r="C26" s="3"/>
      <c r="G26" s="7"/>
      <c r="I26" s="6"/>
      <c r="J26" s="6"/>
    </row>
    <row r="27" spans="1:10" x14ac:dyDescent="0.2">
      <c r="C27" s="3"/>
      <c r="G27" s="7"/>
      <c r="I27" s="6"/>
      <c r="J27" s="6"/>
    </row>
    <row r="28" spans="1:10" x14ac:dyDescent="0.2">
      <c r="C28" s="3"/>
      <c r="G28" s="7"/>
      <c r="I28" s="6"/>
      <c r="J28" s="6"/>
    </row>
    <row r="29" spans="1:10" x14ac:dyDescent="0.2">
      <c r="C29" s="3"/>
      <c r="G29" s="7"/>
      <c r="I29" s="6"/>
      <c r="J29" s="6"/>
    </row>
    <row r="30" spans="1:10" x14ac:dyDescent="0.2">
      <c r="C30" s="3"/>
      <c r="G30" s="7"/>
      <c r="I30" s="6"/>
      <c r="J30" s="6"/>
    </row>
    <row r="31" spans="1:10" x14ac:dyDescent="0.2">
      <c r="C31" s="3"/>
      <c r="G31" s="7"/>
      <c r="I31" s="6"/>
      <c r="J31" s="6"/>
    </row>
    <row r="32" spans="1:10" x14ac:dyDescent="0.2">
      <c r="C32" s="3"/>
      <c r="G32" s="7"/>
      <c r="I32" s="6"/>
      <c r="J32" s="6"/>
    </row>
    <row r="33" spans="3:10" x14ac:dyDescent="0.2">
      <c r="C33" s="3"/>
      <c r="G33" s="7"/>
      <c r="I33" s="6"/>
      <c r="J33" s="6"/>
    </row>
    <row r="34" spans="3:10" x14ac:dyDescent="0.2">
      <c r="C34" s="3"/>
      <c r="G34" s="7"/>
      <c r="I34" s="6"/>
      <c r="J34" s="6"/>
    </row>
    <row r="35" spans="3:10" x14ac:dyDescent="0.2">
      <c r="C35" s="3"/>
      <c r="G35" s="7"/>
      <c r="I35" s="6"/>
      <c r="J35" s="6"/>
    </row>
    <row r="36" spans="3:10" x14ac:dyDescent="0.2">
      <c r="C36" s="3"/>
      <c r="G36" s="7"/>
      <c r="I36" s="6"/>
      <c r="J36" s="6"/>
    </row>
    <row r="37" spans="3:10" x14ac:dyDescent="0.2">
      <c r="C37" s="3"/>
      <c r="G37" s="7"/>
      <c r="I37" s="6"/>
      <c r="J37" s="6"/>
    </row>
    <row r="38" spans="3:10" x14ac:dyDescent="0.2">
      <c r="C38" s="3"/>
      <c r="G38" s="7"/>
      <c r="I38" s="6"/>
      <c r="J38" s="6"/>
    </row>
    <row r="39" spans="3:10" x14ac:dyDescent="0.2">
      <c r="C39" s="3"/>
      <c r="G39" s="7"/>
      <c r="I39" s="6"/>
      <c r="J39" s="6"/>
    </row>
    <row r="40" spans="3:10" x14ac:dyDescent="0.2">
      <c r="C40" s="3"/>
      <c r="G40" s="7"/>
      <c r="I40" s="6"/>
      <c r="J40" s="6"/>
    </row>
    <row r="41" spans="3:10" x14ac:dyDescent="0.2">
      <c r="C41" s="3"/>
      <c r="G41" s="7"/>
      <c r="I41" s="6"/>
      <c r="J41" s="6"/>
    </row>
    <row r="42" spans="3:10" x14ac:dyDescent="0.2">
      <c r="C42" s="3"/>
      <c r="G42" s="7"/>
      <c r="I42" s="6"/>
      <c r="J42" s="6"/>
    </row>
    <row r="43" spans="3:10" x14ac:dyDescent="0.2">
      <c r="C43" s="3"/>
      <c r="G43" s="7"/>
      <c r="I43" s="6"/>
      <c r="J43" s="6"/>
    </row>
    <row r="44" spans="3:10" x14ac:dyDescent="0.2">
      <c r="C44" s="3"/>
      <c r="G44" s="7"/>
      <c r="I44" s="6"/>
      <c r="J44" s="6"/>
    </row>
    <row r="45" spans="3:10" x14ac:dyDescent="0.2">
      <c r="C45" s="3"/>
      <c r="G45" s="7"/>
      <c r="I45" s="6"/>
      <c r="J45" s="6"/>
    </row>
    <row r="46" spans="3:10" x14ac:dyDescent="0.2">
      <c r="C46" s="3"/>
      <c r="G46" s="7"/>
      <c r="I46" s="6"/>
      <c r="J46" s="6"/>
    </row>
    <row r="47" spans="3:10" x14ac:dyDescent="0.2">
      <c r="C47" s="3"/>
      <c r="G47" s="7"/>
      <c r="I47" s="6"/>
      <c r="J47" s="6"/>
    </row>
    <row r="48" spans="3:10" x14ac:dyDescent="0.2">
      <c r="C48" s="3"/>
      <c r="G48" s="7"/>
      <c r="I48" s="6"/>
      <c r="J48" s="6"/>
    </row>
    <row r="49" spans="3:10" x14ac:dyDescent="0.2">
      <c r="C49" s="3"/>
      <c r="G49" s="7"/>
      <c r="I49" s="6"/>
      <c r="J49" s="6"/>
    </row>
    <row r="50" spans="3:10" x14ac:dyDescent="0.2">
      <c r="C50" s="3"/>
      <c r="G50" s="7"/>
      <c r="I50" s="6"/>
      <c r="J50" s="6"/>
    </row>
    <row r="51" spans="3:10" x14ac:dyDescent="0.2">
      <c r="C51" s="3"/>
      <c r="G51" s="7"/>
      <c r="I51" s="6"/>
      <c r="J51" s="6"/>
    </row>
    <row r="52" spans="3:10" x14ac:dyDescent="0.2">
      <c r="C52" s="3"/>
      <c r="G52" s="7"/>
      <c r="I52" s="6"/>
      <c r="J52" s="6"/>
    </row>
    <row r="53" spans="3:10" x14ac:dyDescent="0.2">
      <c r="C53" s="3"/>
      <c r="G53" s="7"/>
      <c r="I53" s="6"/>
      <c r="J53" s="6"/>
    </row>
    <row r="54" spans="3:10" x14ac:dyDescent="0.2">
      <c r="C54" s="3"/>
      <c r="G54" s="7"/>
      <c r="I54" s="6"/>
      <c r="J54" s="6"/>
    </row>
    <row r="55" spans="3:10" x14ac:dyDescent="0.2">
      <c r="C55" s="3"/>
      <c r="G55" s="7"/>
      <c r="I55" s="6"/>
      <c r="J55" s="6"/>
    </row>
    <row r="56" spans="3:10" x14ac:dyDescent="0.2">
      <c r="C56" s="3"/>
      <c r="G56" s="7"/>
      <c r="I56" s="6"/>
      <c r="J56" s="6"/>
    </row>
    <row r="57" spans="3:10" x14ac:dyDescent="0.2">
      <c r="C57" s="3"/>
      <c r="G57" s="7"/>
      <c r="I57" s="6"/>
      <c r="J57" s="6"/>
    </row>
    <row r="58" spans="3:10" x14ac:dyDescent="0.2">
      <c r="C58" s="3"/>
      <c r="G58" s="7"/>
      <c r="I58" s="6"/>
      <c r="J58" s="6"/>
    </row>
    <row r="59" spans="3:10" x14ac:dyDescent="0.2">
      <c r="C59" s="3"/>
      <c r="G59" s="7"/>
      <c r="I59" s="6"/>
      <c r="J59" s="6"/>
    </row>
    <row r="60" spans="3:10" x14ac:dyDescent="0.2">
      <c r="C60" s="3"/>
      <c r="G60" s="7"/>
      <c r="I60" s="6"/>
      <c r="J60" s="6"/>
    </row>
    <row r="61" spans="3:10" x14ac:dyDescent="0.2">
      <c r="C61" s="3"/>
      <c r="G61" s="7"/>
      <c r="I61" s="6"/>
      <c r="J61" s="6"/>
    </row>
    <row r="62" spans="3:10" x14ac:dyDescent="0.2">
      <c r="C62" s="3"/>
      <c r="G62" s="7"/>
      <c r="I62" s="6"/>
      <c r="J62" s="6"/>
    </row>
    <row r="63" spans="3:10" x14ac:dyDescent="0.2">
      <c r="C63" s="3"/>
      <c r="G63" s="7"/>
      <c r="I63" s="6"/>
      <c r="J63" s="6"/>
    </row>
    <row r="64" spans="3:10" x14ac:dyDescent="0.2">
      <c r="C64" s="3"/>
      <c r="G64" s="7"/>
      <c r="I64" s="6"/>
      <c r="J64" s="6"/>
    </row>
    <row r="65" spans="3:10" x14ac:dyDescent="0.2">
      <c r="C65" s="3"/>
      <c r="G65" s="7"/>
      <c r="I65" s="6"/>
      <c r="J65" s="6"/>
    </row>
    <row r="66" spans="3:10" x14ac:dyDescent="0.2">
      <c r="C66" s="3"/>
      <c r="G66" s="7"/>
      <c r="I66" s="6"/>
      <c r="J66" s="6"/>
    </row>
    <row r="67" spans="3:10" x14ac:dyDescent="0.2">
      <c r="C67" s="3"/>
      <c r="G67" s="7"/>
      <c r="I67" s="6"/>
      <c r="J67" s="6"/>
    </row>
    <row r="68" spans="3:10" x14ac:dyDescent="0.2">
      <c r="C68" s="3"/>
      <c r="G68" s="7"/>
      <c r="I68" s="6"/>
      <c r="J68" s="6"/>
    </row>
    <row r="69" spans="3:10" x14ac:dyDescent="0.2">
      <c r="C69" s="3"/>
      <c r="G69" s="7"/>
      <c r="I69" s="6"/>
      <c r="J69" s="6"/>
    </row>
    <row r="70" spans="3:10" x14ac:dyDescent="0.2">
      <c r="C70" s="3"/>
      <c r="G70" s="7"/>
      <c r="I70" s="6"/>
      <c r="J70" s="6"/>
    </row>
    <row r="71" spans="3:10" x14ac:dyDescent="0.2">
      <c r="C71" s="3"/>
      <c r="G71" s="7"/>
      <c r="I71" s="6"/>
      <c r="J71" s="6"/>
    </row>
    <row r="72" spans="3:10" x14ac:dyDescent="0.2">
      <c r="C72" s="3"/>
      <c r="G72" s="7"/>
      <c r="I72" s="6"/>
      <c r="J72" s="6"/>
    </row>
    <row r="73" spans="3:10" x14ac:dyDescent="0.2">
      <c r="C73" s="3"/>
      <c r="G73" s="7"/>
      <c r="I73" s="6"/>
      <c r="J73" s="6"/>
    </row>
    <row r="74" spans="3:10" x14ac:dyDescent="0.2">
      <c r="C74" s="3"/>
      <c r="G74" s="7"/>
      <c r="I74" s="6"/>
      <c r="J74" s="6"/>
    </row>
    <row r="75" spans="3:10" x14ac:dyDescent="0.2">
      <c r="C75" s="3"/>
      <c r="G75" s="7"/>
      <c r="I75" s="6"/>
      <c r="J75" s="6"/>
    </row>
    <row r="76" spans="3:10" x14ac:dyDescent="0.2">
      <c r="C76" s="3"/>
      <c r="G76" s="7"/>
      <c r="I76" s="6"/>
      <c r="J76" s="6"/>
    </row>
    <row r="77" spans="3:10" x14ac:dyDescent="0.2">
      <c r="C77" s="3"/>
      <c r="G77" s="7"/>
      <c r="I77" s="6"/>
      <c r="J77" s="6"/>
    </row>
    <row r="78" spans="3:10" x14ac:dyDescent="0.2">
      <c r="C78" s="3"/>
      <c r="G78" s="7"/>
      <c r="I78" s="6"/>
      <c r="J78" s="6"/>
    </row>
    <row r="79" spans="3:10" x14ac:dyDescent="0.2">
      <c r="C79" s="3"/>
      <c r="G79" s="7"/>
      <c r="I79" s="6"/>
      <c r="J79" s="6"/>
    </row>
    <row r="80" spans="3:10" x14ac:dyDescent="0.2">
      <c r="C80" s="3"/>
      <c r="G80" s="7"/>
      <c r="I80" s="6"/>
      <c r="J80" s="6"/>
    </row>
    <row r="81" spans="3:10" x14ac:dyDescent="0.2">
      <c r="C81" s="3"/>
      <c r="G81" s="7"/>
      <c r="I81" s="6"/>
      <c r="J81" s="6"/>
    </row>
    <row r="82" spans="3:10" x14ac:dyDescent="0.2">
      <c r="C82" s="3"/>
      <c r="G82" s="7"/>
      <c r="I82" s="6"/>
      <c r="J82" s="6"/>
    </row>
    <row r="83" spans="3:10" x14ac:dyDescent="0.2">
      <c r="C83" s="3"/>
      <c r="G83" s="7"/>
      <c r="I83" s="6"/>
      <c r="J83" s="6"/>
    </row>
    <row r="84" spans="3:10" x14ac:dyDescent="0.2">
      <c r="C84" s="3"/>
      <c r="G84" s="7"/>
      <c r="I84" s="6"/>
      <c r="J84" s="6"/>
    </row>
    <row r="85" spans="3:10" x14ac:dyDescent="0.2">
      <c r="C85" s="3"/>
      <c r="G85" s="7"/>
      <c r="I85" s="6"/>
      <c r="J85" s="6"/>
    </row>
    <row r="86" spans="3:10" x14ac:dyDescent="0.2">
      <c r="C86" s="3"/>
      <c r="G86" s="7"/>
      <c r="I86" s="6"/>
      <c r="J86" s="6"/>
    </row>
    <row r="87" spans="3:10" x14ac:dyDescent="0.2">
      <c r="C87" s="3"/>
      <c r="G87" s="7"/>
      <c r="I87" s="6"/>
      <c r="J87" s="6"/>
    </row>
    <row r="88" spans="3:10" x14ac:dyDescent="0.2">
      <c r="C88" s="3"/>
      <c r="G88" s="7"/>
      <c r="I88" s="6"/>
      <c r="J88" s="6"/>
    </row>
    <row r="89" spans="3:10" x14ac:dyDescent="0.2">
      <c r="C89" s="3"/>
      <c r="G89" s="7"/>
      <c r="I89" s="6"/>
      <c r="J89" s="6"/>
    </row>
    <row r="90" spans="3:10" x14ac:dyDescent="0.2">
      <c r="C90" s="3"/>
      <c r="G90" s="7"/>
      <c r="I90" s="6"/>
      <c r="J90" s="6"/>
    </row>
    <row r="91" spans="3:10" x14ac:dyDescent="0.2">
      <c r="C91" s="3"/>
      <c r="G91" s="7"/>
      <c r="I91" s="6"/>
      <c r="J91" s="6"/>
    </row>
    <row r="92" spans="3:10" x14ac:dyDescent="0.2">
      <c r="C92" s="3"/>
      <c r="G92" s="7"/>
      <c r="I92" s="6"/>
      <c r="J92" s="6"/>
    </row>
    <row r="93" spans="3:10" x14ac:dyDescent="0.2">
      <c r="C93" s="3"/>
      <c r="G93" s="7"/>
      <c r="I93" s="6"/>
      <c r="J93" s="6"/>
    </row>
    <row r="94" spans="3:10" x14ac:dyDescent="0.2">
      <c r="C94" s="3"/>
      <c r="G94" s="7"/>
      <c r="I94" s="6"/>
      <c r="J94" s="6"/>
    </row>
    <row r="95" spans="3:10" x14ac:dyDescent="0.2">
      <c r="C95" s="3"/>
      <c r="G95" s="7"/>
      <c r="I95" s="6"/>
      <c r="J95" s="6"/>
    </row>
    <row r="96" spans="3:10" x14ac:dyDescent="0.2">
      <c r="C96" s="3"/>
      <c r="G96" s="7"/>
      <c r="I96" s="6"/>
      <c r="J96" s="6"/>
    </row>
    <row r="97" spans="3:10" x14ac:dyDescent="0.2">
      <c r="C97" s="3"/>
      <c r="G97" s="7"/>
      <c r="I97" s="6"/>
      <c r="J97" s="6"/>
    </row>
    <row r="98" spans="3:10" x14ac:dyDescent="0.2">
      <c r="C98" s="3"/>
      <c r="G98" s="7"/>
      <c r="I98" s="6"/>
      <c r="J98" s="6"/>
    </row>
    <row r="99" spans="3:10" x14ac:dyDescent="0.2">
      <c r="C99" s="3"/>
      <c r="G99" s="7"/>
      <c r="I99" s="6"/>
      <c r="J99" s="6"/>
    </row>
    <row r="100" spans="3:10" x14ac:dyDescent="0.2">
      <c r="C100" s="3"/>
      <c r="G100" s="7"/>
      <c r="I100" s="6"/>
      <c r="J100" s="6"/>
    </row>
    <row r="101" spans="3:10" x14ac:dyDescent="0.2">
      <c r="C101" s="3"/>
      <c r="G101" s="7"/>
      <c r="I101" s="6"/>
      <c r="J101" s="6"/>
    </row>
    <row r="102" spans="3:10" x14ac:dyDescent="0.2">
      <c r="C102" s="3"/>
      <c r="G102" s="7"/>
      <c r="I102" s="6"/>
      <c r="J102" s="6"/>
    </row>
    <row r="103" spans="3:10" x14ac:dyDescent="0.2">
      <c r="C103" s="3"/>
      <c r="G103" s="7"/>
      <c r="I103" s="6"/>
      <c r="J103" s="6"/>
    </row>
    <row r="104" spans="3:10" x14ac:dyDescent="0.2">
      <c r="C104" s="3"/>
      <c r="G104" s="7"/>
      <c r="I104" s="6"/>
      <c r="J104" s="6"/>
    </row>
    <row r="105" spans="3:10" x14ac:dyDescent="0.2">
      <c r="C105" s="3"/>
      <c r="G105" s="7"/>
      <c r="I105" s="6"/>
      <c r="J105" s="6"/>
    </row>
    <row r="106" spans="3:10" x14ac:dyDescent="0.2">
      <c r="C106" s="3"/>
      <c r="G106" s="7"/>
      <c r="I106" s="6"/>
      <c r="J106" s="6"/>
    </row>
    <row r="107" spans="3:10" x14ac:dyDescent="0.2">
      <c r="C107" s="3"/>
      <c r="G107" s="7"/>
      <c r="I107" s="6"/>
      <c r="J107" s="6"/>
    </row>
    <row r="108" spans="3:10" x14ac:dyDescent="0.2">
      <c r="C108" s="3"/>
      <c r="G108" s="7"/>
      <c r="I108" s="6"/>
      <c r="J108" s="6"/>
    </row>
    <row r="109" spans="3:10" x14ac:dyDescent="0.2">
      <c r="C109" s="3"/>
      <c r="G109" s="7"/>
      <c r="I109" s="6"/>
      <c r="J109" s="6"/>
    </row>
    <row r="110" spans="3:10" x14ac:dyDescent="0.2">
      <c r="C110" s="3"/>
      <c r="G110" s="7"/>
      <c r="I110" s="6"/>
      <c r="J110" s="6"/>
    </row>
    <row r="111" spans="3:10" x14ac:dyDescent="0.2">
      <c r="C111" s="3"/>
      <c r="G111" s="7"/>
      <c r="I111" s="6"/>
      <c r="J111" s="6"/>
    </row>
    <row r="112" spans="3:10" x14ac:dyDescent="0.2">
      <c r="C112" s="3"/>
      <c r="G112" s="7"/>
      <c r="I112" s="6"/>
      <c r="J112" s="6"/>
    </row>
    <row r="113" spans="3:10" x14ac:dyDescent="0.2">
      <c r="C113" s="3"/>
      <c r="G113" s="7"/>
      <c r="I113" s="6"/>
      <c r="J113" s="6"/>
    </row>
    <row r="114" spans="3:10" x14ac:dyDescent="0.2">
      <c r="C114" s="3"/>
      <c r="G114" s="7"/>
      <c r="I114" s="6"/>
      <c r="J114" s="6"/>
    </row>
    <row r="115" spans="3:10" x14ac:dyDescent="0.2">
      <c r="C115" s="3"/>
      <c r="G115" s="7"/>
      <c r="I115" s="6"/>
      <c r="J115" s="6"/>
    </row>
    <row r="116" spans="3:10" x14ac:dyDescent="0.2">
      <c r="C116" s="3"/>
      <c r="G116" s="7"/>
      <c r="I116" s="6"/>
      <c r="J116" s="6"/>
    </row>
    <row r="117" spans="3:10" x14ac:dyDescent="0.2">
      <c r="C117" s="3"/>
      <c r="G117" s="7"/>
      <c r="I117" s="6"/>
      <c r="J117" s="6"/>
    </row>
    <row r="118" spans="3:10" x14ac:dyDescent="0.2">
      <c r="C118" s="3"/>
      <c r="G118" s="7"/>
      <c r="I118" s="6"/>
      <c r="J118" s="6"/>
    </row>
    <row r="119" spans="3:10" x14ac:dyDescent="0.2">
      <c r="C119" s="3"/>
      <c r="G119" s="7"/>
      <c r="I119" s="6"/>
      <c r="J119" s="6"/>
    </row>
    <row r="120" spans="3:10" x14ac:dyDescent="0.2">
      <c r="C120" s="3"/>
      <c r="G120" s="7"/>
      <c r="I120" s="6"/>
      <c r="J120" s="6"/>
    </row>
    <row r="121" spans="3:10" x14ac:dyDescent="0.2">
      <c r="C121" s="3"/>
      <c r="G121" s="7"/>
      <c r="I121" s="6"/>
      <c r="J121" s="6"/>
    </row>
    <row r="122" spans="3:10" x14ac:dyDescent="0.2">
      <c r="C122" s="3"/>
      <c r="G122" s="7"/>
      <c r="I122" s="6"/>
      <c r="J122" s="6"/>
    </row>
    <row r="123" spans="3:10" x14ac:dyDescent="0.2">
      <c r="C123" s="3"/>
      <c r="G123" s="7"/>
      <c r="I123" s="6"/>
      <c r="J123" s="6"/>
    </row>
    <row r="124" spans="3:10" x14ac:dyDescent="0.2">
      <c r="C124" s="3"/>
      <c r="G124" s="7"/>
      <c r="I124" s="6"/>
      <c r="J124" s="6"/>
    </row>
    <row r="125" spans="3:10" x14ac:dyDescent="0.2">
      <c r="C125" s="3"/>
      <c r="G125" s="7"/>
      <c r="I125" s="6"/>
      <c r="J125" s="6"/>
    </row>
    <row r="126" spans="3:10" x14ac:dyDescent="0.2">
      <c r="C126" s="3"/>
      <c r="G126" s="7"/>
      <c r="I126" s="6"/>
      <c r="J126" s="6"/>
    </row>
    <row r="127" spans="3:10" x14ac:dyDescent="0.2">
      <c r="C127" s="3"/>
      <c r="G127" s="7"/>
      <c r="I127" s="6"/>
      <c r="J127" s="6"/>
    </row>
    <row r="128" spans="3:10" x14ac:dyDescent="0.2">
      <c r="C128" s="3"/>
      <c r="G128" s="7"/>
      <c r="I128" s="6"/>
      <c r="J128" s="6"/>
    </row>
    <row r="129" spans="3:10" x14ac:dyDescent="0.2">
      <c r="C129" s="3"/>
      <c r="G129" s="7"/>
      <c r="I129" s="6"/>
      <c r="J129" s="6"/>
    </row>
    <row r="130" spans="3:10" x14ac:dyDescent="0.2">
      <c r="C130" s="3"/>
      <c r="G130" s="7"/>
      <c r="I130" s="6"/>
      <c r="J130" s="6"/>
    </row>
    <row r="131" spans="3:10" x14ac:dyDescent="0.2">
      <c r="C131" s="3"/>
      <c r="G131" s="7"/>
      <c r="I131" s="6"/>
      <c r="J131" s="6"/>
    </row>
    <row r="132" spans="3:10" x14ac:dyDescent="0.2">
      <c r="C132" s="3"/>
      <c r="G132" s="7"/>
      <c r="I132" s="6"/>
      <c r="J132" s="6"/>
    </row>
    <row r="133" spans="3:10" x14ac:dyDescent="0.2">
      <c r="C133" s="3"/>
      <c r="G133" s="7"/>
      <c r="I133" s="6"/>
      <c r="J133" s="6"/>
    </row>
    <row r="134" spans="3:10" x14ac:dyDescent="0.2">
      <c r="C134" s="3"/>
      <c r="G134" s="7"/>
      <c r="I134" s="6"/>
      <c r="J134" s="6"/>
    </row>
    <row r="135" spans="3:10" x14ac:dyDescent="0.2">
      <c r="C135" s="3"/>
      <c r="G135" s="7"/>
      <c r="I135" s="6"/>
      <c r="J135" s="6"/>
    </row>
    <row r="136" spans="3:10" x14ac:dyDescent="0.2">
      <c r="C136" s="3"/>
      <c r="G136" s="7"/>
      <c r="I136" s="6"/>
      <c r="J136" s="6"/>
    </row>
    <row r="137" spans="3:10" x14ac:dyDescent="0.2">
      <c r="C137" s="3"/>
      <c r="G137" s="7"/>
      <c r="I137" s="6"/>
      <c r="J137" s="6"/>
    </row>
    <row r="138" spans="3:10" x14ac:dyDescent="0.2">
      <c r="C138" s="3"/>
      <c r="G138" s="7"/>
      <c r="I138" s="6"/>
      <c r="J138" s="6"/>
    </row>
    <row r="139" spans="3:10" x14ac:dyDescent="0.2">
      <c r="C139" s="3"/>
      <c r="G139" s="7"/>
      <c r="I139" s="6"/>
      <c r="J139" s="6"/>
    </row>
    <row r="140" spans="3:10" x14ac:dyDescent="0.2">
      <c r="C140" s="3"/>
      <c r="G140" s="7"/>
      <c r="I140" s="6"/>
      <c r="J140" s="6"/>
    </row>
    <row r="141" spans="3:10" x14ac:dyDescent="0.2">
      <c r="C141" s="3"/>
      <c r="G141" s="7"/>
      <c r="I141" s="6"/>
      <c r="J141" s="6"/>
    </row>
    <row r="142" spans="3:10" x14ac:dyDescent="0.2">
      <c r="C142" s="3"/>
      <c r="G142" s="7"/>
      <c r="I142" s="6"/>
      <c r="J142" s="6"/>
    </row>
    <row r="143" spans="3:10" x14ac:dyDescent="0.2">
      <c r="C143" s="3"/>
      <c r="G143" s="7"/>
      <c r="I143" s="6"/>
      <c r="J143" s="6"/>
    </row>
    <row r="144" spans="3:10" x14ac:dyDescent="0.2">
      <c r="C144" s="3"/>
      <c r="G144" s="7"/>
      <c r="I144" s="6"/>
      <c r="J144" s="6"/>
    </row>
    <row r="145" spans="3:10" x14ac:dyDescent="0.2">
      <c r="C145" s="3"/>
      <c r="G145" s="7"/>
      <c r="I145" s="6"/>
      <c r="J145" s="6"/>
    </row>
    <row r="146" spans="3:10" x14ac:dyDescent="0.2">
      <c r="C146" s="3"/>
      <c r="G146" s="7"/>
      <c r="I146" s="6"/>
      <c r="J146" s="6"/>
    </row>
    <row r="147" spans="3:10" x14ac:dyDescent="0.2">
      <c r="C147" s="3"/>
      <c r="G147" s="7"/>
      <c r="I147" s="6"/>
      <c r="J147" s="6"/>
    </row>
    <row r="148" spans="3:10" x14ac:dyDescent="0.2">
      <c r="C148" s="3"/>
      <c r="G148" s="7"/>
      <c r="I148" s="6"/>
      <c r="J148" s="6"/>
    </row>
    <row r="149" spans="3:10" x14ac:dyDescent="0.2">
      <c r="C149" s="3"/>
      <c r="G149" s="7"/>
      <c r="I149" s="6"/>
      <c r="J149" s="6"/>
    </row>
    <row r="150" spans="3:10" x14ac:dyDescent="0.2">
      <c r="C150" s="3"/>
      <c r="G150" s="7"/>
      <c r="I150" s="6"/>
      <c r="J150" s="6"/>
    </row>
    <row r="151" spans="3:10" x14ac:dyDescent="0.2">
      <c r="C151" s="3"/>
      <c r="G151" s="7"/>
      <c r="I151" s="6"/>
      <c r="J151" s="6"/>
    </row>
    <row r="152" spans="3:10" x14ac:dyDescent="0.2">
      <c r="C152" s="3"/>
      <c r="G152" s="7"/>
      <c r="I152" s="6"/>
      <c r="J152" s="6"/>
    </row>
    <row r="153" spans="3:10" x14ac:dyDescent="0.2">
      <c r="C153" s="3"/>
      <c r="G153" s="7"/>
      <c r="I153" s="6"/>
      <c r="J153" s="6"/>
    </row>
    <row r="154" spans="3:10" x14ac:dyDescent="0.2">
      <c r="C154" s="3"/>
      <c r="G154" s="7"/>
      <c r="I154" s="6"/>
      <c r="J154" s="6"/>
    </row>
    <row r="155" spans="3:10" x14ac:dyDescent="0.2">
      <c r="C155" s="3"/>
      <c r="G155" s="7"/>
      <c r="I155" s="6"/>
      <c r="J155" s="6"/>
    </row>
    <row r="156" spans="3:10" x14ac:dyDescent="0.2">
      <c r="C156" s="3"/>
      <c r="G156" s="7"/>
      <c r="I156" s="6"/>
      <c r="J156" s="6"/>
    </row>
    <row r="157" spans="3:10" x14ac:dyDescent="0.2">
      <c r="C157" s="3"/>
      <c r="G157" s="7"/>
      <c r="I157" s="6"/>
      <c r="J157" s="6"/>
    </row>
    <row r="158" spans="3:10" x14ac:dyDescent="0.2">
      <c r="C158" s="3"/>
      <c r="G158" s="7"/>
      <c r="I158" s="6"/>
      <c r="J158" s="6"/>
    </row>
    <row r="159" spans="3:10" x14ac:dyDescent="0.2">
      <c r="C159" s="3"/>
      <c r="G159" s="7"/>
      <c r="I159" s="6"/>
      <c r="J159" s="6"/>
    </row>
    <row r="160" spans="3:10" x14ac:dyDescent="0.2">
      <c r="C160" s="3"/>
      <c r="G160" s="7"/>
      <c r="I160" s="6"/>
      <c r="J160" s="6"/>
    </row>
    <row r="161" spans="3:10" x14ac:dyDescent="0.2">
      <c r="C161" s="3"/>
      <c r="G161" s="7"/>
      <c r="I161" s="6"/>
      <c r="J161" s="6"/>
    </row>
    <row r="162" spans="3:10" x14ac:dyDescent="0.2">
      <c r="C162" s="3"/>
      <c r="G162" s="7"/>
      <c r="I162" s="6"/>
      <c r="J162" s="6"/>
    </row>
    <row r="163" spans="3:10" x14ac:dyDescent="0.2">
      <c r="C163" s="3"/>
      <c r="G163" s="7"/>
      <c r="I163" s="6"/>
      <c r="J163" s="6"/>
    </row>
    <row r="164" spans="3:10" x14ac:dyDescent="0.2">
      <c r="C164" s="3"/>
      <c r="G164" s="7"/>
      <c r="I164" s="6"/>
      <c r="J164" s="6"/>
    </row>
    <row r="165" spans="3:10" x14ac:dyDescent="0.2">
      <c r="C165" s="3"/>
      <c r="G165" s="7"/>
      <c r="I165" s="6"/>
      <c r="J165" s="6"/>
    </row>
    <row r="166" spans="3:10" x14ac:dyDescent="0.2">
      <c r="C166" s="3"/>
      <c r="G166" s="7"/>
      <c r="I166" s="6"/>
      <c r="J166" s="6"/>
    </row>
    <row r="167" spans="3:10" x14ac:dyDescent="0.2">
      <c r="C167" s="3"/>
      <c r="G167" s="7"/>
      <c r="I167" s="6"/>
      <c r="J167" s="6"/>
    </row>
    <row r="168" spans="3:10" x14ac:dyDescent="0.2">
      <c r="C168" s="3"/>
      <c r="G168" s="7"/>
      <c r="I168" s="6"/>
      <c r="J168" s="6"/>
    </row>
    <row r="169" spans="3:10" x14ac:dyDescent="0.2">
      <c r="C169" s="3"/>
      <c r="G169" s="7"/>
      <c r="I169" s="6"/>
      <c r="J169" s="6"/>
    </row>
    <row r="170" spans="3:10" x14ac:dyDescent="0.2">
      <c r="C170" s="3"/>
      <c r="G170" s="7"/>
      <c r="I170" s="6"/>
      <c r="J170" s="6"/>
    </row>
    <row r="171" spans="3:10" x14ac:dyDescent="0.2">
      <c r="C171" s="3"/>
      <c r="G171" s="7"/>
      <c r="I171" s="6"/>
      <c r="J171" s="6"/>
    </row>
    <row r="172" spans="3:10" x14ac:dyDescent="0.2">
      <c r="C172" s="3"/>
      <c r="G172" s="7"/>
      <c r="I172" s="6"/>
      <c r="J172" s="6"/>
    </row>
    <row r="173" spans="3:10" x14ac:dyDescent="0.2">
      <c r="C173" s="3"/>
      <c r="G173" s="7"/>
      <c r="I173" s="6"/>
      <c r="J173" s="6"/>
    </row>
    <row r="174" spans="3:10" x14ac:dyDescent="0.2">
      <c r="C174" s="3"/>
      <c r="G174" s="7"/>
      <c r="I174" s="6"/>
      <c r="J174" s="6"/>
    </row>
    <row r="175" spans="3:10" x14ac:dyDescent="0.2">
      <c r="C175" s="3"/>
      <c r="G175" s="7"/>
      <c r="I175" s="6"/>
      <c r="J175" s="6"/>
    </row>
    <row r="176" spans="3:10" x14ac:dyDescent="0.2">
      <c r="C176" s="3"/>
      <c r="G176" s="7"/>
      <c r="I176" s="6"/>
      <c r="J176" s="6"/>
    </row>
    <row r="177" spans="3:10" x14ac:dyDescent="0.2">
      <c r="C177" s="3"/>
      <c r="G177" s="7"/>
      <c r="I177" s="6"/>
      <c r="J177" s="6"/>
    </row>
    <row r="178" spans="3:10" x14ac:dyDescent="0.2">
      <c r="C178" s="3"/>
      <c r="G178" s="7"/>
      <c r="I178" s="6"/>
      <c r="J178" s="6"/>
    </row>
    <row r="179" spans="3:10" x14ac:dyDescent="0.2">
      <c r="C179" s="3"/>
      <c r="G179" s="7"/>
      <c r="I179" s="6"/>
      <c r="J179" s="6"/>
    </row>
    <row r="180" spans="3:10" x14ac:dyDescent="0.2">
      <c r="C180" s="3"/>
      <c r="G180" s="7"/>
      <c r="I180" s="6"/>
      <c r="J180" s="6"/>
    </row>
    <row r="181" spans="3:10" x14ac:dyDescent="0.2">
      <c r="C181" s="3"/>
      <c r="G181" s="7"/>
      <c r="I181" s="6"/>
      <c r="J181" s="6"/>
    </row>
    <row r="182" spans="3:10" x14ac:dyDescent="0.2">
      <c r="C182" s="3"/>
      <c r="G182" s="7"/>
      <c r="I182" s="6"/>
      <c r="J182" s="6"/>
    </row>
    <row r="183" spans="3:10" x14ac:dyDescent="0.2">
      <c r="C183" s="3"/>
      <c r="G183" s="7"/>
      <c r="I183" s="6"/>
      <c r="J183" s="6"/>
    </row>
    <row r="184" spans="3:10" x14ac:dyDescent="0.2">
      <c r="C184" s="3"/>
      <c r="G184" s="7"/>
      <c r="I184" s="6"/>
      <c r="J184" s="6"/>
    </row>
    <row r="185" spans="3:10" x14ac:dyDescent="0.2">
      <c r="C185" s="3"/>
      <c r="G185" s="7"/>
      <c r="I185" s="6"/>
      <c r="J185" s="6"/>
    </row>
    <row r="186" spans="3:10" x14ac:dyDescent="0.2">
      <c r="C186" s="3"/>
      <c r="G186" s="7"/>
      <c r="I186" s="6"/>
      <c r="J186" s="6"/>
    </row>
    <row r="187" spans="3:10" x14ac:dyDescent="0.2">
      <c r="C187" s="3"/>
      <c r="G187" s="7"/>
      <c r="I187" s="6"/>
      <c r="J187" s="6"/>
    </row>
    <row r="188" spans="3:10" x14ac:dyDescent="0.2">
      <c r="C188" s="3"/>
      <c r="G188" s="7"/>
      <c r="I188" s="6"/>
      <c r="J188" s="6"/>
    </row>
    <row r="189" spans="3:10" x14ac:dyDescent="0.2">
      <c r="C189" s="3"/>
      <c r="G189" s="7"/>
      <c r="I189" s="6"/>
      <c r="J189" s="6"/>
    </row>
    <row r="190" spans="3:10" x14ac:dyDescent="0.2">
      <c r="C190" s="3"/>
      <c r="G190" s="7"/>
      <c r="I190" s="6"/>
      <c r="J190" s="6"/>
    </row>
    <row r="191" spans="3:10" x14ac:dyDescent="0.2">
      <c r="C191" s="3"/>
      <c r="G191" s="7"/>
      <c r="I191" s="6"/>
      <c r="J191" s="6"/>
    </row>
    <row r="192" spans="3:10" x14ac:dyDescent="0.2">
      <c r="C192" s="3"/>
      <c r="G192" s="7"/>
      <c r="I192" s="6"/>
      <c r="J192" s="6"/>
    </row>
    <row r="193" spans="3:10" x14ac:dyDescent="0.2">
      <c r="C193" s="3"/>
      <c r="G193" s="7"/>
      <c r="I193" s="6"/>
      <c r="J193" s="6"/>
    </row>
    <row r="194" spans="3:10" x14ac:dyDescent="0.2">
      <c r="C194" s="3"/>
      <c r="G194" s="7"/>
      <c r="I194" s="6"/>
      <c r="J194" s="6"/>
    </row>
    <row r="195" spans="3:10" x14ac:dyDescent="0.2">
      <c r="C195" s="3"/>
      <c r="G195" s="7"/>
      <c r="I195" s="6"/>
      <c r="J195" s="6"/>
    </row>
    <row r="196" spans="3:10" x14ac:dyDescent="0.2">
      <c r="C196" s="3"/>
      <c r="G196" s="7"/>
      <c r="I196" s="6"/>
      <c r="J196" s="6"/>
    </row>
    <row r="197" spans="3:10" x14ac:dyDescent="0.2">
      <c r="C197" s="3"/>
      <c r="G197" s="7"/>
      <c r="I197" s="6"/>
      <c r="J197" s="6"/>
    </row>
    <row r="198" spans="3:10" x14ac:dyDescent="0.2">
      <c r="C198" s="3"/>
      <c r="G198" s="7"/>
      <c r="I198" s="6"/>
      <c r="J198" s="6"/>
    </row>
    <row r="199" spans="3:10" x14ac:dyDescent="0.2">
      <c r="C199" s="3"/>
      <c r="G199" s="7"/>
      <c r="I199" s="6"/>
      <c r="J199" s="6"/>
    </row>
    <row r="200" spans="3:10" x14ac:dyDescent="0.2">
      <c r="C200" s="3"/>
      <c r="G200" s="7"/>
      <c r="I200" s="6"/>
      <c r="J200" s="6"/>
    </row>
    <row r="201" spans="3:10" x14ac:dyDescent="0.2">
      <c r="C201" s="3"/>
      <c r="G201" s="7"/>
      <c r="I201" s="6"/>
      <c r="J201" s="6"/>
    </row>
    <row r="202" spans="3:10" x14ac:dyDescent="0.2">
      <c r="C202" s="3"/>
      <c r="G202" s="7"/>
      <c r="I202" s="6"/>
      <c r="J202" s="6"/>
    </row>
    <row r="203" spans="3:10" x14ac:dyDescent="0.2">
      <c r="C203" s="3"/>
      <c r="G203" s="7"/>
      <c r="I203" s="6"/>
      <c r="J203" s="6"/>
    </row>
    <row r="204" spans="3:10" x14ac:dyDescent="0.2">
      <c r="C204" s="3"/>
      <c r="G204" s="7"/>
      <c r="I204" s="6"/>
      <c r="J204" s="6"/>
    </row>
    <row r="205" spans="3:10" x14ac:dyDescent="0.2">
      <c r="C205" s="3"/>
      <c r="G205" s="7"/>
      <c r="I205" s="6"/>
      <c r="J205" s="6"/>
    </row>
    <row r="206" spans="3:10" x14ac:dyDescent="0.2">
      <c r="C206" s="3"/>
      <c r="G206" s="7"/>
      <c r="I206" s="6"/>
      <c r="J206" s="6"/>
    </row>
    <row r="207" spans="3:10" x14ac:dyDescent="0.2">
      <c r="C207" s="3"/>
      <c r="G207" s="7"/>
      <c r="I207" s="6"/>
      <c r="J207" s="6"/>
    </row>
    <row r="208" spans="3:10" x14ac:dyDescent="0.2">
      <c r="C208" s="3"/>
      <c r="G208" s="7"/>
      <c r="I208" s="6"/>
      <c r="J208" s="6"/>
    </row>
    <row r="209" spans="3:10" x14ac:dyDescent="0.2">
      <c r="C209" s="3"/>
      <c r="G209" s="7"/>
      <c r="I209" s="6"/>
      <c r="J209" s="6"/>
    </row>
    <row r="210" spans="3:10" x14ac:dyDescent="0.2">
      <c r="C210" s="3"/>
      <c r="G210" s="7"/>
      <c r="I210" s="6"/>
      <c r="J210" s="6"/>
    </row>
    <row r="211" spans="3:10" x14ac:dyDescent="0.2">
      <c r="C211" s="3"/>
      <c r="G211" s="7"/>
      <c r="I211" s="6"/>
      <c r="J211" s="6"/>
    </row>
    <row r="212" spans="3:10" x14ac:dyDescent="0.2">
      <c r="C212" s="3"/>
      <c r="G212" s="7"/>
      <c r="I212" s="6"/>
      <c r="J212" s="6"/>
    </row>
    <row r="213" spans="3:10" x14ac:dyDescent="0.2">
      <c r="C213" s="3"/>
      <c r="G213" s="7"/>
      <c r="I213" s="6"/>
      <c r="J213" s="6"/>
    </row>
    <row r="214" spans="3:10" x14ac:dyDescent="0.2">
      <c r="C214" s="3"/>
      <c r="G214" s="7"/>
      <c r="I214" s="6"/>
      <c r="J214" s="6"/>
    </row>
    <row r="215" spans="3:10" x14ac:dyDescent="0.2">
      <c r="C215" s="3"/>
      <c r="G215" s="7"/>
      <c r="I215" s="6"/>
      <c r="J215" s="6"/>
    </row>
    <row r="216" spans="3:10" x14ac:dyDescent="0.2">
      <c r="C216" s="3"/>
      <c r="G216" s="7"/>
      <c r="I216" s="6"/>
      <c r="J216" s="6"/>
    </row>
    <row r="217" spans="3:10" x14ac:dyDescent="0.2">
      <c r="C217" s="3"/>
      <c r="G217" s="7"/>
      <c r="I217" s="6"/>
      <c r="J217" s="6"/>
    </row>
    <row r="218" spans="3:10" x14ac:dyDescent="0.2">
      <c r="C218" s="3"/>
      <c r="G218" s="7"/>
      <c r="I218" s="6"/>
      <c r="J218" s="6"/>
    </row>
    <row r="219" spans="3:10" x14ac:dyDescent="0.2">
      <c r="C219" s="3"/>
      <c r="G219" s="7"/>
      <c r="I219" s="6"/>
      <c r="J219" s="6"/>
    </row>
    <row r="220" spans="3:10" x14ac:dyDescent="0.2">
      <c r="C220" s="3"/>
      <c r="G220" s="7"/>
      <c r="I220" s="6"/>
      <c r="J220" s="6"/>
    </row>
    <row r="221" spans="3:10" x14ac:dyDescent="0.2">
      <c r="C221" s="3"/>
      <c r="G221" s="7"/>
      <c r="I221" s="6"/>
      <c r="J221" s="6"/>
    </row>
    <row r="222" spans="3:10" x14ac:dyDescent="0.2">
      <c r="C222" s="3"/>
      <c r="G222" s="7"/>
      <c r="I222" s="6"/>
      <c r="J222" s="6"/>
    </row>
    <row r="223" spans="3:10" x14ac:dyDescent="0.2">
      <c r="C223" s="3"/>
      <c r="G223" s="7"/>
      <c r="I223" s="6"/>
      <c r="J223" s="6"/>
    </row>
    <row r="224" spans="3:10" x14ac:dyDescent="0.2">
      <c r="C224" s="3"/>
      <c r="G224" s="7"/>
      <c r="I224" s="6"/>
      <c r="J224" s="6"/>
    </row>
    <row r="225" spans="3:10" x14ac:dyDescent="0.2">
      <c r="C225" s="3"/>
      <c r="G225" s="7"/>
      <c r="I225" s="6"/>
      <c r="J225" s="6"/>
    </row>
    <row r="226" spans="3:10" x14ac:dyDescent="0.2">
      <c r="C226" s="3"/>
      <c r="G226" s="7"/>
      <c r="I226" s="6"/>
      <c r="J226" s="6"/>
    </row>
    <row r="227" spans="3:10" x14ac:dyDescent="0.2">
      <c r="C227" s="3"/>
      <c r="G227" s="7"/>
      <c r="I227" s="6"/>
      <c r="J227" s="6"/>
    </row>
    <row r="228" spans="3:10" x14ac:dyDescent="0.2">
      <c r="C228" s="3"/>
      <c r="G228" s="7"/>
      <c r="I228" s="6"/>
      <c r="J228" s="6"/>
    </row>
    <row r="229" spans="3:10" x14ac:dyDescent="0.2">
      <c r="C229" s="3"/>
      <c r="G229" s="7"/>
      <c r="I229" s="6"/>
      <c r="J229" s="6"/>
    </row>
    <row r="230" spans="3:10" x14ac:dyDescent="0.2">
      <c r="C230" s="3"/>
      <c r="G230" s="7"/>
      <c r="I230" s="6"/>
      <c r="J230" s="6"/>
    </row>
    <row r="231" spans="3:10" x14ac:dyDescent="0.2">
      <c r="C231" s="3"/>
      <c r="G231" s="7"/>
      <c r="I231" s="6"/>
      <c r="J231" s="6"/>
    </row>
    <row r="232" spans="3:10" x14ac:dyDescent="0.2">
      <c r="C232" s="3"/>
      <c r="G232" s="7"/>
      <c r="I232" s="6"/>
      <c r="J232" s="6"/>
    </row>
    <row r="233" spans="3:10" x14ac:dyDescent="0.2">
      <c r="C233" s="3"/>
      <c r="G233" s="7"/>
      <c r="I233" s="6"/>
      <c r="J233" s="6"/>
    </row>
    <row r="234" spans="3:10" x14ac:dyDescent="0.2">
      <c r="C234" s="3"/>
      <c r="G234" s="7"/>
      <c r="I234" s="6"/>
      <c r="J234" s="6"/>
    </row>
    <row r="235" spans="3:10" x14ac:dyDescent="0.2">
      <c r="C235" s="3"/>
      <c r="G235" s="7"/>
      <c r="I235" s="6"/>
      <c r="J235" s="6"/>
    </row>
    <row r="236" spans="3:10" x14ac:dyDescent="0.2">
      <c r="C236" s="3"/>
      <c r="G236" s="7"/>
      <c r="I236" s="6"/>
      <c r="J236" s="6"/>
    </row>
    <row r="237" spans="3:10" x14ac:dyDescent="0.2">
      <c r="C237" s="3"/>
      <c r="G237" s="7"/>
      <c r="I237" s="6"/>
      <c r="J237" s="6"/>
    </row>
    <row r="238" spans="3:10" x14ac:dyDescent="0.2">
      <c r="C238" s="3"/>
      <c r="G238" s="7"/>
      <c r="I238" s="6"/>
      <c r="J238" s="6"/>
    </row>
    <row r="239" spans="3:10" x14ac:dyDescent="0.2">
      <c r="C239" s="3"/>
      <c r="G239" s="7"/>
      <c r="I239" s="6"/>
      <c r="J239" s="6"/>
    </row>
    <row r="240" spans="3:10" x14ac:dyDescent="0.2">
      <c r="C240" s="3"/>
      <c r="G240" s="7"/>
      <c r="I240" s="6"/>
      <c r="J240" s="6"/>
    </row>
    <row r="241" spans="3:10" x14ac:dyDescent="0.2">
      <c r="C241" s="3"/>
      <c r="G241" s="7"/>
      <c r="I241" s="6"/>
      <c r="J241" s="6"/>
    </row>
    <row r="242" spans="3:10" x14ac:dyDescent="0.2">
      <c r="C242" s="3"/>
      <c r="G242" s="7"/>
      <c r="I242" s="6"/>
      <c r="J242" s="6"/>
    </row>
    <row r="243" spans="3:10" x14ac:dyDescent="0.2">
      <c r="C243" s="3"/>
      <c r="G243" s="7"/>
      <c r="I243" s="6"/>
      <c r="J243" s="6"/>
    </row>
    <row r="244" spans="3:10" x14ac:dyDescent="0.2">
      <c r="C244" s="3"/>
      <c r="G244" s="7"/>
      <c r="I244" s="6"/>
      <c r="J244" s="6"/>
    </row>
    <row r="245" spans="3:10" x14ac:dyDescent="0.2">
      <c r="C245" s="3"/>
      <c r="G245" s="7"/>
      <c r="I245" s="6"/>
      <c r="J245" s="6"/>
    </row>
    <row r="246" spans="3:10" x14ac:dyDescent="0.2">
      <c r="C246" s="3"/>
      <c r="G246" s="7"/>
      <c r="I246" s="6"/>
      <c r="J246" s="6"/>
    </row>
    <row r="247" spans="3:10" x14ac:dyDescent="0.2">
      <c r="C247" s="3"/>
      <c r="G247" s="7"/>
      <c r="I247" s="6"/>
      <c r="J247" s="6"/>
    </row>
    <row r="248" spans="3:10" x14ac:dyDescent="0.2">
      <c r="C248" s="3"/>
      <c r="G248" s="7"/>
      <c r="I248" s="6"/>
      <c r="J248" s="6"/>
    </row>
    <row r="249" spans="3:10" x14ac:dyDescent="0.2">
      <c r="C249" s="3"/>
      <c r="G249" s="7"/>
      <c r="I249" s="6"/>
      <c r="J249" s="6"/>
    </row>
    <row r="250" spans="3:10" x14ac:dyDescent="0.2">
      <c r="C250" s="3"/>
      <c r="G250" s="7"/>
      <c r="I250" s="6"/>
      <c r="J250" s="6"/>
    </row>
    <row r="251" spans="3:10" x14ac:dyDescent="0.2">
      <c r="C251" s="3"/>
      <c r="G251" s="7"/>
      <c r="I251" s="6"/>
      <c r="J251" s="6"/>
    </row>
    <row r="252" spans="3:10" x14ac:dyDescent="0.2">
      <c r="C252" s="3"/>
      <c r="G252" s="7"/>
      <c r="I252" s="6"/>
      <c r="J252" s="6"/>
    </row>
    <row r="253" spans="3:10" x14ac:dyDescent="0.2">
      <c r="C253" s="3"/>
      <c r="G253" s="7"/>
      <c r="I253" s="6"/>
      <c r="J253" s="6"/>
    </row>
    <row r="254" spans="3:10" x14ac:dyDescent="0.2">
      <c r="C254" s="3"/>
      <c r="G254" s="7"/>
      <c r="I254" s="6"/>
      <c r="J254" s="6"/>
    </row>
    <row r="255" spans="3:10" x14ac:dyDescent="0.2">
      <c r="C255" s="3"/>
      <c r="G255" s="7"/>
      <c r="I255" s="6"/>
      <c r="J255" s="6"/>
    </row>
    <row r="256" spans="3:10" x14ac:dyDescent="0.2">
      <c r="C256" s="3"/>
      <c r="G256" s="7"/>
      <c r="I256" s="6"/>
      <c r="J256" s="6"/>
    </row>
    <row r="257" spans="3:10" x14ac:dyDescent="0.2">
      <c r="C257" s="3"/>
      <c r="G257" s="7"/>
      <c r="I257" s="6"/>
      <c r="J257" s="6"/>
    </row>
    <row r="258" spans="3:10" x14ac:dyDescent="0.2">
      <c r="C258" s="3"/>
      <c r="G258" s="7"/>
      <c r="I258" s="6"/>
      <c r="J258" s="6"/>
    </row>
    <row r="259" spans="3:10" x14ac:dyDescent="0.2">
      <c r="C259" s="3"/>
      <c r="G259" s="7"/>
      <c r="I259" s="6"/>
      <c r="J259" s="6"/>
    </row>
    <row r="260" spans="3:10" x14ac:dyDescent="0.2">
      <c r="C260" s="3"/>
      <c r="G260" s="7"/>
      <c r="I260" s="6"/>
      <c r="J260" s="6"/>
    </row>
    <row r="261" spans="3:10" x14ac:dyDescent="0.2">
      <c r="C261" s="3"/>
      <c r="G261" s="7"/>
      <c r="I261" s="6"/>
      <c r="J261" s="6"/>
    </row>
    <row r="262" spans="3:10" x14ac:dyDescent="0.2">
      <c r="C262" s="3"/>
      <c r="G262" s="7"/>
      <c r="I262" s="6"/>
      <c r="J262" s="6"/>
    </row>
    <row r="263" spans="3:10" x14ac:dyDescent="0.2">
      <c r="C263" s="3"/>
      <c r="G263" s="7"/>
      <c r="I263" s="6"/>
      <c r="J263" s="6"/>
    </row>
    <row r="264" spans="3:10" x14ac:dyDescent="0.2">
      <c r="C264" s="3"/>
      <c r="G264" s="7"/>
      <c r="I264" s="6"/>
      <c r="J264" s="6"/>
    </row>
    <row r="265" spans="3:10" x14ac:dyDescent="0.2">
      <c r="C265" s="3"/>
      <c r="G265" s="7"/>
      <c r="I265" s="6"/>
      <c r="J265" s="6"/>
    </row>
    <row r="266" spans="3:10" x14ac:dyDescent="0.2">
      <c r="C266" s="3"/>
      <c r="G266" s="7"/>
      <c r="I266" s="6"/>
      <c r="J266" s="6"/>
    </row>
    <row r="267" spans="3:10" x14ac:dyDescent="0.2">
      <c r="C267" s="3"/>
      <c r="G267" s="7"/>
      <c r="I267" s="6"/>
      <c r="J267" s="6"/>
    </row>
    <row r="268" spans="3:10" x14ac:dyDescent="0.2">
      <c r="C268" s="3"/>
      <c r="G268" s="7"/>
      <c r="I268" s="6"/>
      <c r="J268" s="6"/>
    </row>
    <row r="269" spans="3:10" x14ac:dyDescent="0.2">
      <c r="C269" s="3"/>
      <c r="G269" s="7"/>
      <c r="I269" s="6"/>
      <c r="J269" s="6"/>
    </row>
    <row r="270" spans="3:10" x14ac:dyDescent="0.2">
      <c r="C270" s="3"/>
      <c r="G270" s="7"/>
      <c r="I270" s="6"/>
      <c r="J270" s="6"/>
    </row>
    <row r="271" spans="3:10" x14ac:dyDescent="0.2">
      <c r="C271" s="3"/>
      <c r="G271" s="7"/>
      <c r="I271" s="6"/>
      <c r="J271" s="6"/>
    </row>
    <row r="272" spans="3:10" x14ac:dyDescent="0.2">
      <c r="C272" s="3"/>
      <c r="G272" s="7"/>
      <c r="I272" s="6"/>
      <c r="J272" s="6"/>
    </row>
    <row r="273" spans="3:10" x14ac:dyDescent="0.2">
      <c r="C273" s="3"/>
      <c r="G273" s="7"/>
      <c r="I273" s="6"/>
      <c r="J273" s="6"/>
    </row>
    <row r="274" spans="3:10" x14ac:dyDescent="0.2">
      <c r="C274" s="3"/>
      <c r="G274" s="7"/>
      <c r="I274" s="6"/>
      <c r="J274" s="6"/>
    </row>
    <row r="275" spans="3:10" x14ac:dyDescent="0.2">
      <c r="C275" s="3"/>
      <c r="G275" s="7"/>
      <c r="I275" s="6"/>
      <c r="J275" s="6"/>
    </row>
    <row r="276" spans="3:10" x14ac:dyDescent="0.2">
      <c r="C276" s="3"/>
      <c r="G276" s="7"/>
      <c r="I276" s="6"/>
      <c r="J276" s="6"/>
    </row>
    <row r="277" spans="3:10" x14ac:dyDescent="0.2">
      <c r="C277" s="3"/>
      <c r="G277" s="7"/>
      <c r="I277" s="6"/>
      <c r="J277" s="6"/>
    </row>
    <row r="278" spans="3:10" x14ac:dyDescent="0.2">
      <c r="C278" s="3"/>
      <c r="G278" s="7"/>
      <c r="I278" s="6"/>
      <c r="J278" s="6"/>
    </row>
    <row r="279" spans="3:10" x14ac:dyDescent="0.2">
      <c r="C279" s="3"/>
      <c r="G279" s="7"/>
      <c r="I279" s="6"/>
      <c r="J279" s="6"/>
    </row>
    <row r="280" spans="3:10" x14ac:dyDescent="0.2">
      <c r="C280" s="3"/>
      <c r="G280" s="7"/>
      <c r="I280" s="6"/>
      <c r="J280" s="6"/>
    </row>
    <row r="281" spans="3:10" x14ac:dyDescent="0.2">
      <c r="C281" s="3"/>
      <c r="G281" s="7"/>
      <c r="I281" s="6"/>
      <c r="J281" s="6"/>
    </row>
    <row r="282" spans="3:10" x14ac:dyDescent="0.2">
      <c r="C282" s="3"/>
      <c r="G282" s="7"/>
      <c r="I282" s="6"/>
      <c r="J282" s="6"/>
    </row>
    <row r="283" spans="3:10" x14ac:dyDescent="0.2">
      <c r="C283" s="3"/>
      <c r="G283" s="7"/>
      <c r="I283" s="6"/>
      <c r="J283" s="6"/>
    </row>
    <row r="284" spans="3:10" x14ac:dyDescent="0.2">
      <c r="C284" s="3"/>
      <c r="G284" s="7"/>
      <c r="I284" s="6"/>
      <c r="J284" s="6"/>
    </row>
    <row r="285" spans="3:10" x14ac:dyDescent="0.2">
      <c r="C285" s="3"/>
      <c r="G285" s="7"/>
      <c r="I285" s="6"/>
      <c r="J285" s="6"/>
    </row>
    <row r="286" spans="3:10" x14ac:dyDescent="0.2">
      <c r="C286" s="3"/>
      <c r="G286" s="7"/>
      <c r="I286" s="6"/>
      <c r="J286" s="6"/>
    </row>
    <row r="287" spans="3:10" x14ac:dyDescent="0.2">
      <c r="C287" s="3"/>
      <c r="G287" s="7"/>
      <c r="I287" s="6"/>
      <c r="J287" s="6"/>
    </row>
    <row r="288" spans="3:10" x14ac:dyDescent="0.2">
      <c r="C288" s="3"/>
      <c r="G288" s="7"/>
      <c r="I288" s="6"/>
      <c r="J288" s="6"/>
    </row>
    <row r="289" spans="3:10" x14ac:dyDescent="0.2">
      <c r="C289" s="3"/>
      <c r="G289" s="7"/>
      <c r="I289" s="6"/>
      <c r="J289" s="6"/>
    </row>
    <row r="290" spans="3:10" x14ac:dyDescent="0.2">
      <c r="C290" s="3"/>
      <c r="G290" s="7"/>
      <c r="I290" s="6"/>
      <c r="J290" s="6"/>
    </row>
    <row r="291" spans="3:10" x14ac:dyDescent="0.2">
      <c r="C291" s="3"/>
      <c r="G291" s="7"/>
      <c r="I291" s="6"/>
      <c r="J291" s="6"/>
    </row>
    <row r="292" spans="3:10" x14ac:dyDescent="0.2">
      <c r="C292" s="3"/>
      <c r="G292" s="7"/>
      <c r="I292" s="6"/>
      <c r="J292" s="6"/>
    </row>
    <row r="293" spans="3:10" x14ac:dyDescent="0.2">
      <c r="C293" s="3"/>
      <c r="G293" s="7"/>
      <c r="I293" s="6"/>
      <c r="J293" s="6"/>
    </row>
    <row r="294" spans="3:10" x14ac:dyDescent="0.2">
      <c r="C294" s="3"/>
      <c r="G294" s="7"/>
      <c r="I294" s="6"/>
      <c r="J294" s="6"/>
    </row>
    <row r="295" spans="3:10" x14ac:dyDescent="0.2">
      <c r="C295" s="3"/>
      <c r="G295" s="7"/>
      <c r="I295" s="6"/>
      <c r="J295" s="6"/>
    </row>
    <row r="296" spans="3:10" x14ac:dyDescent="0.2">
      <c r="C296" s="3"/>
      <c r="G296" s="7"/>
      <c r="I296" s="6"/>
      <c r="J296" s="6"/>
    </row>
    <row r="297" spans="3:10" x14ac:dyDescent="0.2">
      <c r="C297" s="3"/>
      <c r="G297" s="7"/>
      <c r="I297" s="6"/>
      <c r="J297" s="6"/>
    </row>
    <row r="298" spans="3:10" x14ac:dyDescent="0.2">
      <c r="C298" s="3"/>
      <c r="G298" s="7"/>
      <c r="I298" s="6"/>
      <c r="J298" s="6"/>
    </row>
    <row r="299" spans="3:10" x14ac:dyDescent="0.2">
      <c r="C299" s="3"/>
      <c r="G299" s="7"/>
      <c r="I299" s="6"/>
      <c r="J299" s="6"/>
    </row>
    <row r="300" spans="3:10" x14ac:dyDescent="0.2">
      <c r="C300" s="3"/>
      <c r="G300" s="7"/>
      <c r="I300" s="6"/>
      <c r="J300" s="6"/>
    </row>
    <row r="301" spans="3:10" x14ac:dyDescent="0.2">
      <c r="C301" s="3"/>
      <c r="G301" s="7"/>
      <c r="I301" s="6"/>
      <c r="J301" s="6"/>
    </row>
    <row r="302" spans="3:10" x14ac:dyDescent="0.2">
      <c r="C302" s="3"/>
      <c r="G302" s="7"/>
      <c r="I302" s="6"/>
      <c r="J302" s="6"/>
    </row>
    <row r="303" spans="3:10" x14ac:dyDescent="0.2">
      <c r="C303" s="3"/>
      <c r="G303" s="7"/>
      <c r="I303" s="6"/>
      <c r="J303" s="6"/>
    </row>
    <row r="304" spans="3:10" x14ac:dyDescent="0.2">
      <c r="C304" s="3"/>
      <c r="G304" s="7"/>
      <c r="I304" s="6"/>
      <c r="J304" s="6"/>
    </row>
    <row r="305" spans="3:10" x14ac:dyDescent="0.2">
      <c r="C305" s="3"/>
      <c r="G305" s="7"/>
      <c r="I305" s="6"/>
      <c r="J305" s="6"/>
    </row>
    <row r="306" spans="3:10" x14ac:dyDescent="0.2">
      <c r="C306" s="3"/>
      <c r="G306" s="7"/>
      <c r="I306" s="6"/>
      <c r="J306" s="6"/>
    </row>
    <row r="307" spans="3:10" x14ac:dyDescent="0.2">
      <c r="C307" s="3"/>
      <c r="G307" s="7"/>
      <c r="I307" s="6"/>
      <c r="J307" s="6"/>
    </row>
    <row r="308" spans="3:10" x14ac:dyDescent="0.2">
      <c r="C308" s="3"/>
      <c r="G308" s="7"/>
      <c r="I308" s="6"/>
      <c r="J308" s="6"/>
    </row>
    <row r="309" spans="3:10" x14ac:dyDescent="0.2">
      <c r="C309" s="3"/>
      <c r="G309" s="7"/>
      <c r="I309" s="6"/>
      <c r="J309" s="6"/>
    </row>
    <row r="310" spans="3:10" x14ac:dyDescent="0.2">
      <c r="C310" s="3"/>
      <c r="G310" s="7"/>
      <c r="I310" s="6"/>
      <c r="J310" s="6"/>
    </row>
    <row r="311" spans="3:10" x14ac:dyDescent="0.2">
      <c r="C311" s="3"/>
      <c r="G311" s="7"/>
      <c r="I311" s="6"/>
      <c r="J311" s="6"/>
    </row>
    <row r="312" spans="3:10" x14ac:dyDescent="0.2">
      <c r="C312" s="3"/>
      <c r="G312" s="7"/>
      <c r="I312" s="6"/>
      <c r="J312" s="6"/>
    </row>
    <row r="313" spans="3:10" x14ac:dyDescent="0.2">
      <c r="C313" s="3"/>
      <c r="G313" s="7"/>
      <c r="I313" s="6"/>
      <c r="J313" s="6"/>
    </row>
    <row r="314" spans="3:10" x14ac:dyDescent="0.2">
      <c r="C314" s="3"/>
      <c r="G314" s="7"/>
      <c r="I314" s="6"/>
      <c r="J314" s="6"/>
    </row>
    <row r="315" spans="3:10" x14ac:dyDescent="0.2">
      <c r="C315" s="3"/>
      <c r="G315" s="7"/>
      <c r="I315" s="6"/>
      <c r="J315" s="6"/>
    </row>
    <row r="316" spans="3:10" x14ac:dyDescent="0.2">
      <c r="C316" s="3"/>
      <c r="G316" s="7"/>
      <c r="I316" s="6"/>
      <c r="J316" s="6"/>
    </row>
    <row r="317" spans="3:10" x14ac:dyDescent="0.2">
      <c r="C317" s="3"/>
      <c r="G317" s="7"/>
      <c r="I317" s="6"/>
      <c r="J317" s="6"/>
    </row>
    <row r="318" spans="3:10" x14ac:dyDescent="0.2">
      <c r="C318" s="3"/>
      <c r="G318" s="7"/>
      <c r="I318" s="6"/>
      <c r="J318" s="6"/>
    </row>
    <row r="319" spans="3:10" x14ac:dyDescent="0.2">
      <c r="C319" s="3"/>
      <c r="G319" s="7"/>
      <c r="I319" s="6"/>
      <c r="J319" s="6"/>
    </row>
    <row r="320" spans="3:10" x14ac:dyDescent="0.2">
      <c r="C320" s="3"/>
      <c r="G320" s="7"/>
      <c r="I320" s="6"/>
      <c r="J320" s="6"/>
    </row>
    <row r="321" spans="3:10" x14ac:dyDescent="0.2">
      <c r="C321" s="3"/>
      <c r="G321" s="7"/>
      <c r="I321" s="6"/>
      <c r="J321" s="6"/>
    </row>
    <row r="322" spans="3:10" x14ac:dyDescent="0.2">
      <c r="C322" s="3"/>
      <c r="G322" s="7"/>
      <c r="I322" s="6"/>
      <c r="J322" s="6"/>
    </row>
    <row r="323" spans="3:10" x14ac:dyDescent="0.2">
      <c r="C323" s="3"/>
      <c r="G323" s="7"/>
      <c r="I323" s="6"/>
      <c r="J323" s="6"/>
    </row>
    <row r="324" spans="3:10" x14ac:dyDescent="0.2">
      <c r="C324" s="3"/>
      <c r="G324" s="7"/>
      <c r="I324" s="6"/>
      <c r="J324" s="6"/>
    </row>
    <row r="325" spans="3:10" x14ac:dyDescent="0.2">
      <c r="C325" s="3"/>
      <c r="G325" s="7"/>
      <c r="I325" s="6"/>
      <c r="J325" s="6"/>
    </row>
    <row r="326" spans="3:10" x14ac:dyDescent="0.2">
      <c r="C326" s="3"/>
      <c r="G326" s="7"/>
      <c r="I326" s="6"/>
      <c r="J326" s="6"/>
    </row>
    <row r="327" spans="3:10" x14ac:dyDescent="0.2">
      <c r="C327" s="3"/>
      <c r="G327" s="7"/>
      <c r="I327" s="6"/>
      <c r="J327" s="6"/>
    </row>
    <row r="328" spans="3:10" x14ac:dyDescent="0.2">
      <c r="C328" s="3"/>
      <c r="G328" s="7"/>
      <c r="I328" s="6"/>
      <c r="J328" s="6"/>
    </row>
    <row r="329" spans="3:10" x14ac:dyDescent="0.2">
      <c r="C329" s="3"/>
      <c r="G329" s="7"/>
      <c r="I329" s="6"/>
      <c r="J329" s="6"/>
    </row>
    <row r="330" spans="3:10" x14ac:dyDescent="0.2">
      <c r="C330" s="3"/>
      <c r="G330" s="7"/>
      <c r="I330" s="6"/>
      <c r="J330" s="6"/>
    </row>
    <row r="331" spans="3:10" x14ac:dyDescent="0.2">
      <c r="C331" s="3"/>
      <c r="G331" s="7"/>
      <c r="I331" s="6"/>
      <c r="J331" s="6"/>
    </row>
    <row r="332" spans="3:10" x14ac:dyDescent="0.2">
      <c r="C332" s="3"/>
      <c r="G332" s="7"/>
      <c r="I332" s="6"/>
      <c r="J332" s="6"/>
    </row>
    <row r="333" spans="3:10" x14ac:dyDescent="0.2">
      <c r="C333" s="3"/>
      <c r="G333" s="7"/>
      <c r="I333" s="6"/>
      <c r="J333" s="6"/>
    </row>
    <row r="334" spans="3:10" x14ac:dyDescent="0.2">
      <c r="C334" s="3"/>
      <c r="G334" s="7"/>
      <c r="I334" s="6"/>
      <c r="J334" s="6"/>
    </row>
    <row r="335" spans="3:10" x14ac:dyDescent="0.2">
      <c r="C335" s="3"/>
      <c r="G335" s="7"/>
      <c r="I335" s="6"/>
      <c r="J335" s="6"/>
    </row>
    <row r="336" spans="3:10" x14ac:dyDescent="0.2">
      <c r="C336" s="3"/>
      <c r="G336" s="7"/>
      <c r="I336" s="6"/>
      <c r="J336" s="6"/>
    </row>
    <row r="337" spans="3:10" x14ac:dyDescent="0.2">
      <c r="C337" s="3"/>
      <c r="G337" s="7"/>
      <c r="I337" s="6"/>
      <c r="J337" s="6"/>
    </row>
    <row r="338" spans="3:10" x14ac:dyDescent="0.2">
      <c r="C338" s="3"/>
      <c r="G338" s="7"/>
      <c r="I338" s="6"/>
      <c r="J338" s="6"/>
    </row>
    <row r="339" spans="3:10" x14ac:dyDescent="0.2">
      <c r="C339" s="3"/>
      <c r="G339" s="7"/>
      <c r="I339" s="6"/>
      <c r="J339" s="6"/>
    </row>
    <row r="340" spans="3:10" x14ac:dyDescent="0.2">
      <c r="C340" s="3"/>
      <c r="G340" s="7"/>
      <c r="I340" s="6"/>
      <c r="J340" s="6"/>
    </row>
    <row r="341" spans="3:10" x14ac:dyDescent="0.2">
      <c r="C341" s="3"/>
      <c r="G341" s="7"/>
      <c r="I341" s="6"/>
      <c r="J341" s="6"/>
    </row>
    <row r="342" spans="3:10" x14ac:dyDescent="0.2">
      <c r="C342" s="3"/>
      <c r="G342" s="7"/>
      <c r="I342" s="6"/>
      <c r="J342" s="6"/>
    </row>
    <row r="343" spans="3:10" x14ac:dyDescent="0.2">
      <c r="C343" s="3"/>
      <c r="G343" s="7"/>
      <c r="I343" s="6"/>
      <c r="J343" s="6"/>
    </row>
    <row r="344" spans="3:10" x14ac:dyDescent="0.2">
      <c r="C344" s="3"/>
      <c r="G344" s="7"/>
      <c r="I344" s="6"/>
      <c r="J344" s="6"/>
    </row>
    <row r="345" spans="3:10" x14ac:dyDescent="0.2">
      <c r="C345" s="3"/>
      <c r="G345" s="7"/>
      <c r="I345" s="6"/>
      <c r="J345" s="6"/>
    </row>
    <row r="346" spans="3:10" x14ac:dyDescent="0.2">
      <c r="C346" s="3"/>
      <c r="G346" s="7"/>
      <c r="I346" s="6"/>
      <c r="J346" s="6"/>
    </row>
    <row r="347" spans="3:10" x14ac:dyDescent="0.2">
      <c r="C347" s="3"/>
      <c r="G347" s="7"/>
      <c r="I347" s="6"/>
      <c r="J347" s="6"/>
    </row>
    <row r="348" spans="3:10" x14ac:dyDescent="0.2">
      <c r="C348" s="3"/>
      <c r="G348" s="7"/>
      <c r="I348" s="6"/>
      <c r="J348" s="6"/>
    </row>
    <row r="349" spans="3:10" x14ac:dyDescent="0.2">
      <c r="C349" s="3"/>
      <c r="G349" s="7"/>
      <c r="I349" s="6"/>
      <c r="J349" s="6"/>
    </row>
    <row r="350" spans="3:10" x14ac:dyDescent="0.2">
      <c r="C350" s="3"/>
      <c r="G350" s="7"/>
      <c r="I350" s="6"/>
      <c r="J350" s="6"/>
    </row>
    <row r="351" spans="3:10" x14ac:dyDescent="0.2">
      <c r="C351" s="3"/>
      <c r="G351" s="7"/>
      <c r="I351" s="6"/>
      <c r="J351" s="6"/>
    </row>
    <row r="352" spans="3:10" x14ac:dyDescent="0.2">
      <c r="C352" s="3"/>
      <c r="G352" s="7"/>
      <c r="I352" s="6"/>
      <c r="J352" s="6"/>
    </row>
    <row r="353" spans="3:10" x14ac:dyDescent="0.2">
      <c r="C353" s="3"/>
      <c r="G353" s="7"/>
      <c r="I353" s="6"/>
      <c r="J353" s="6"/>
    </row>
    <row r="354" spans="3:10" x14ac:dyDescent="0.2">
      <c r="C354" s="3"/>
      <c r="G354" s="7"/>
      <c r="I354" s="6"/>
      <c r="J354" s="6"/>
    </row>
    <row r="355" spans="3:10" x14ac:dyDescent="0.2">
      <c r="C355" s="3"/>
      <c r="G355" s="7"/>
      <c r="I355" s="6"/>
      <c r="J355" s="6"/>
    </row>
    <row r="356" spans="3:10" x14ac:dyDescent="0.2">
      <c r="C356" s="3"/>
      <c r="G356" s="7"/>
      <c r="I356" s="6"/>
      <c r="J356" s="6"/>
    </row>
    <row r="357" spans="3:10" x14ac:dyDescent="0.2">
      <c r="C357" s="3"/>
      <c r="G357" s="7"/>
      <c r="I357" s="6"/>
      <c r="J357" s="6"/>
    </row>
    <row r="358" spans="3:10" x14ac:dyDescent="0.2">
      <c r="C358" s="3"/>
      <c r="G358" s="7"/>
      <c r="I358" s="6"/>
      <c r="J358" s="6"/>
    </row>
    <row r="359" spans="3:10" x14ac:dyDescent="0.2">
      <c r="C359" s="3"/>
      <c r="G359" s="7"/>
      <c r="I359" s="6"/>
      <c r="J359" s="6"/>
    </row>
    <row r="360" spans="3:10" x14ac:dyDescent="0.2">
      <c r="C360" s="3"/>
      <c r="G360" s="7"/>
      <c r="I360" s="6"/>
      <c r="J360" s="6"/>
    </row>
    <row r="361" spans="3:10" x14ac:dyDescent="0.2">
      <c r="C361" s="3"/>
      <c r="G361" s="7"/>
      <c r="I361" s="6"/>
      <c r="J361" s="6"/>
    </row>
    <row r="362" spans="3:10" x14ac:dyDescent="0.2">
      <c r="C362" s="3"/>
      <c r="G362" s="7"/>
      <c r="I362" s="6"/>
      <c r="J362" s="6"/>
    </row>
    <row r="363" spans="3:10" x14ac:dyDescent="0.2">
      <c r="C363" s="3"/>
      <c r="G363" s="7"/>
      <c r="I363" s="6"/>
      <c r="J363" s="6"/>
    </row>
    <row r="364" spans="3:10" x14ac:dyDescent="0.2">
      <c r="C364" s="3"/>
      <c r="G364" s="7"/>
      <c r="I364" s="6"/>
      <c r="J364" s="6"/>
    </row>
    <row r="365" spans="3:10" x14ac:dyDescent="0.2">
      <c r="C365" s="3"/>
      <c r="G365" s="7"/>
      <c r="I365" s="6"/>
      <c r="J365" s="6"/>
    </row>
    <row r="366" spans="3:10" x14ac:dyDescent="0.2">
      <c r="C366" s="3"/>
      <c r="G366" s="7"/>
      <c r="I366" s="6"/>
      <c r="J366" s="6"/>
    </row>
    <row r="367" spans="3:10" x14ac:dyDescent="0.2">
      <c r="C367" s="3"/>
      <c r="G367" s="7"/>
      <c r="I367" s="6"/>
      <c r="J367" s="6"/>
    </row>
    <row r="368" spans="3:10" x14ac:dyDescent="0.2">
      <c r="C368" s="3"/>
      <c r="G368" s="7"/>
      <c r="I368" s="6"/>
      <c r="J368" s="6"/>
    </row>
    <row r="369" spans="3:10" x14ac:dyDescent="0.2">
      <c r="C369" s="3"/>
      <c r="G369" s="7"/>
      <c r="I369" s="6"/>
      <c r="J369" s="6"/>
    </row>
    <row r="370" spans="3:10" x14ac:dyDescent="0.2">
      <c r="C370" s="3"/>
      <c r="G370" s="7"/>
      <c r="I370" s="6"/>
      <c r="J370" s="6"/>
    </row>
    <row r="371" spans="3:10" x14ac:dyDescent="0.2">
      <c r="C371" s="3"/>
      <c r="G371" s="7"/>
      <c r="I371" s="6"/>
      <c r="J371" s="6"/>
    </row>
    <row r="372" spans="3:10" x14ac:dyDescent="0.2">
      <c r="C372" s="3"/>
      <c r="G372" s="7"/>
      <c r="I372" s="6"/>
      <c r="J372" s="6"/>
    </row>
    <row r="373" spans="3:10" x14ac:dyDescent="0.2">
      <c r="C373" s="3"/>
      <c r="G373" s="7"/>
      <c r="I373" s="6"/>
      <c r="J373" s="6"/>
    </row>
    <row r="374" spans="3:10" x14ac:dyDescent="0.2">
      <c r="C374" s="3"/>
      <c r="G374" s="7"/>
      <c r="I374" s="6"/>
      <c r="J374" s="6"/>
    </row>
    <row r="375" spans="3:10" x14ac:dyDescent="0.2">
      <c r="C375" s="3"/>
      <c r="G375" s="7"/>
      <c r="I375" s="6"/>
      <c r="J375" s="6"/>
    </row>
    <row r="376" spans="3:10" x14ac:dyDescent="0.2">
      <c r="C376" s="3"/>
      <c r="G376" s="7"/>
      <c r="I376" s="6"/>
      <c r="J376" s="6"/>
    </row>
    <row r="377" spans="3:10" x14ac:dyDescent="0.2">
      <c r="C377" s="3"/>
      <c r="G377" s="7"/>
      <c r="I377" s="6"/>
      <c r="J377" s="6"/>
    </row>
    <row r="378" spans="3:10" x14ac:dyDescent="0.2">
      <c r="C378" s="3"/>
      <c r="G378" s="7"/>
      <c r="I378" s="6"/>
      <c r="J378" s="6"/>
    </row>
    <row r="379" spans="3:10" x14ac:dyDescent="0.2">
      <c r="C379" s="3"/>
      <c r="G379" s="7"/>
      <c r="I379" s="6"/>
      <c r="J379" s="6"/>
    </row>
    <row r="380" spans="3:10" x14ac:dyDescent="0.2">
      <c r="C380" s="3"/>
      <c r="G380" s="7"/>
      <c r="I380" s="6"/>
      <c r="J380" s="6"/>
    </row>
    <row r="381" spans="3:10" x14ac:dyDescent="0.2">
      <c r="C381" s="3"/>
      <c r="G381" s="7"/>
      <c r="I381" s="6"/>
      <c r="J381" s="6"/>
    </row>
    <row r="382" spans="3:10" x14ac:dyDescent="0.2">
      <c r="C382" s="3"/>
      <c r="G382" s="7"/>
      <c r="I382" s="6"/>
      <c r="J382" s="6"/>
    </row>
    <row r="383" spans="3:10" x14ac:dyDescent="0.2">
      <c r="C383" s="3"/>
      <c r="G383" s="7"/>
      <c r="I383" s="6"/>
      <c r="J383" s="6"/>
    </row>
    <row r="384" spans="3:10" x14ac:dyDescent="0.2">
      <c r="C384" s="3"/>
      <c r="G384" s="7"/>
      <c r="I384" s="6"/>
      <c r="J384" s="6"/>
    </row>
    <row r="385" spans="3:10" x14ac:dyDescent="0.2">
      <c r="C385" s="3"/>
      <c r="G385" s="7"/>
      <c r="I385" s="6"/>
      <c r="J385" s="6"/>
    </row>
    <row r="386" spans="3:10" x14ac:dyDescent="0.2">
      <c r="C386" s="3"/>
      <c r="G386" s="7"/>
      <c r="I386" s="6"/>
      <c r="J386" s="6"/>
    </row>
    <row r="387" spans="3:10" x14ac:dyDescent="0.2">
      <c r="C387" s="3"/>
      <c r="G387" s="7"/>
      <c r="I387" s="6"/>
      <c r="J387" s="6"/>
    </row>
    <row r="388" spans="3:10" x14ac:dyDescent="0.2">
      <c r="C388" s="3"/>
      <c r="G388" s="7"/>
      <c r="I388" s="6"/>
      <c r="J388" s="6"/>
    </row>
    <row r="389" spans="3:10" x14ac:dyDescent="0.2">
      <c r="C389" s="3"/>
      <c r="G389" s="7"/>
      <c r="I389" s="6"/>
      <c r="J389" s="6"/>
    </row>
    <row r="390" spans="3:10" x14ac:dyDescent="0.2">
      <c r="C390" s="3"/>
      <c r="G390" s="7"/>
      <c r="I390" s="6"/>
      <c r="J390" s="6"/>
    </row>
    <row r="391" spans="3:10" x14ac:dyDescent="0.2">
      <c r="C391" s="3"/>
      <c r="G391" s="7"/>
      <c r="I391" s="6"/>
      <c r="J391" s="6"/>
    </row>
    <row r="392" spans="3:10" x14ac:dyDescent="0.2">
      <c r="C392" s="3"/>
      <c r="G392" s="7"/>
      <c r="I392" s="6"/>
      <c r="J392" s="6"/>
    </row>
    <row r="393" spans="3:10" x14ac:dyDescent="0.2">
      <c r="C393" s="3"/>
      <c r="G393" s="7"/>
      <c r="I393" s="6"/>
      <c r="J393" s="6"/>
    </row>
    <row r="394" spans="3:10" x14ac:dyDescent="0.2">
      <c r="C394" s="3"/>
      <c r="G394" s="7"/>
      <c r="I394" s="6"/>
      <c r="J394" s="6"/>
    </row>
    <row r="395" spans="3:10" x14ac:dyDescent="0.2">
      <c r="C395" s="3"/>
      <c r="G395" s="7"/>
      <c r="I395" s="6"/>
      <c r="J395" s="6"/>
    </row>
    <row r="396" spans="3:10" x14ac:dyDescent="0.2">
      <c r="C396" s="3"/>
      <c r="G396" s="7"/>
      <c r="I396" s="6"/>
      <c r="J396" s="6"/>
    </row>
    <row r="397" spans="3:10" x14ac:dyDescent="0.2">
      <c r="C397" s="3"/>
      <c r="G397" s="7"/>
      <c r="I397" s="6"/>
      <c r="J397" s="6"/>
    </row>
    <row r="398" spans="3:10" x14ac:dyDescent="0.2">
      <c r="C398" s="3"/>
      <c r="G398" s="7"/>
      <c r="I398" s="6"/>
      <c r="J398" s="6"/>
    </row>
    <row r="399" spans="3:10" x14ac:dyDescent="0.2">
      <c r="C399" s="3"/>
      <c r="G399" s="7"/>
      <c r="I399" s="6"/>
      <c r="J399" s="6"/>
    </row>
    <row r="400" spans="3:10" x14ac:dyDescent="0.2">
      <c r="C400" s="3"/>
      <c r="G400" s="7"/>
      <c r="I400" s="6"/>
      <c r="J400" s="6"/>
    </row>
    <row r="401" spans="3:10" x14ac:dyDescent="0.2">
      <c r="C401" s="3"/>
      <c r="G401" s="7"/>
      <c r="I401" s="6"/>
      <c r="J401" s="6"/>
    </row>
    <row r="402" spans="3:10" x14ac:dyDescent="0.2">
      <c r="C402" s="3"/>
      <c r="G402" s="7"/>
      <c r="I402" s="6"/>
      <c r="J402" s="6"/>
    </row>
    <row r="403" spans="3:10" x14ac:dyDescent="0.2">
      <c r="C403" s="3"/>
      <c r="G403" s="7"/>
      <c r="I403" s="6"/>
      <c r="J403" s="6"/>
    </row>
    <row r="404" spans="3:10" x14ac:dyDescent="0.2">
      <c r="C404" s="3"/>
      <c r="G404" s="7"/>
      <c r="I404" s="6"/>
      <c r="J404" s="6"/>
    </row>
    <row r="405" spans="3:10" x14ac:dyDescent="0.2">
      <c r="C405" s="3"/>
      <c r="G405" s="7"/>
      <c r="I405" s="6"/>
      <c r="J405" s="6"/>
    </row>
    <row r="406" spans="3:10" x14ac:dyDescent="0.2">
      <c r="C406" s="3"/>
      <c r="G406" s="7"/>
      <c r="I406" s="6"/>
      <c r="J406" s="6"/>
    </row>
    <row r="407" spans="3:10" x14ac:dyDescent="0.2">
      <c r="C407" s="3"/>
      <c r="G407" s="7"/>
      <c r="I407" s="6"/>
      <c r="J407" s="6"/>
    </row>
    <row r="408" spans="3:10" x14ac:dyDescent="0.2">
      <c r="C408" s="3"/>
      <c r="G408" s="7"/>
      <c r="I408" s="6"/>
      <c r="J408" s="6"/>
    </row>
    <row r="409" spans="3:10" x14ac:dyDescent="0.2">
      <c r="C409" s="3"/>
      <c r="G409" s="7"/>
      <c r="I409" s="6"/>
      <c r="J409" s="6"/>
    </row>
    <row r="410" spans="3:10" x14ac:dyDescent="0.2">
      <c r="C410" s="3"/>
      <c r="G410" s="7"/>
      <c r="I410" s="6"/>
      <c r="J410" s="6"/>
    </row>
    <row r="411" spans="3:10" x14ac:dyDescent="0.2">
      <c r="C411" s="3"/>
      <c r="G411" s="7"/>
      <c r="I411" s="6"/>
      <c r="J411" s="6"/>
    </row>
    <row r="412" spans="3:10" x14ac:dyDescent="0.2">
      <c r="C412" s="3"/>
      <c r="G412" s="7"/>
      <c r="I412" s="6"/>
      <c r="J412" s="6"/>
    </row>
    <row r="413" spans="3:10" x14ac:dyDescent="0.2">
      <c r="C413" s="3"/>
      <c r="G413" s="7"/>
      <c r="I413" s="6"/>
      <c r="J413" s="6"/>
    </row>
    <row r="414" spans="3:10" x14ac:dyDescent="0.2">
      <c r="C414" s="3"/>
      <c r="G414" s="7"/>
      <c r="I414" s="6"/>
      <c r="J414" s="6"/>
    </row>
    <row r="415" spans="3:10" x14ac:dyDescent="0.2">
      <c r="C415" s="3"/>
      <c r="G415" s="7"/>
      <c r="I415" s="6"/>
      <c r="J415" s="6"/>
    </row>
    <row r="416" spans="3:10" x14ac:dyDescent="0.2">
      <c r="C416" s="3"/>
      <c r="G416" s="7"/>
      <c r="I416" s="6"/>
      <c r="J416" s="6"/>
    </row>
    <row r="417" spans="3:10" x14ac:dyDescent="0.2">
      <c r="C417" s="3"/>
      <c r="G417" s="7"/>
      <c r="I417" s="6"/>
      <c r="J417" s="6"/>
    </row>
    <row r="418" spans="3:10" x14ac:dyDescent="0.2">
      <c r="C418" s="3"/>
      <c r="G418" s="7"/>
      <c r="I418" s="6"/>
      <c r="J418" s="6"/>
    </row>
    <row r="419" spans="3:10" x14ac:dyDescent="0.2">
      <c r="C419" s="3"/>
      <c r="G419" s="7"/>
      <c r="I419" s="6"/>
      <c r="J419" s="6"/>
    </row>
    <row r="420" spans="3:10" x14ac:dyDescent="0.2">
      <c r="C420" s="3"/>
      <c r="G420" s="7"/>
      <c r="I420" s="6"/>
      <c r="J420" s="6"/>
    </row>
    <row r="421" spans="3:10" x14ac:dyDescent="0.2">
      <c r="C421" s="3"/>
      <c r="G421" s="7"/>
      <c r="I421" s="6"/>
      <c r="J421" s="6"/>
    </row>
    <row r="422" spans="3:10" x14ac:dyDescent="0.2">
      <c r="C422" s="3"/>
      <c r="G422" s="7"/>
      <c r="I422" s="6"/>
      <c r="J422" s="6"/>
    </row>
    <row r="423" spans="3:10" x14ac:dyDescent="0.2">
      <c r="C423" s="3"/>
      <c r="G423" s="7"/>
      <c r="I423" s="6"/>
      <c r="J423" s="6"/>
    </row>
    <row r="424" spans="3:10" x14ac:dyDescent="0.2">
      <c r="C424" s="3"/>
      <c r="G424" s="7"/>
      <c r="I424" s="6"/>
      <c r="J424" s="6"/>
    </row>
    <row r="425" spans="3:10" x14ac:dyDescent="0.2">
      <c r="C425" s="3"/>
      <c r="G425" s="7"/>
      <c r="I425" s="6"/>
      <c r="J425" s="6"/>
    </row>
    <row r="426" spans="3:10" x14ac:dyDescent="0.2">
      <c r="C426" s="3"/>
      <c r="G426" s="7"/>
      <c r="I426" s="6"/>
      <c r="J426" s="6"/>
    </row>
    <row r="427" spans="3:10" x14ac:dyDescent="0.2">
      <c r="C427" s="3"/>
      <c r="G427" s="7"/>
      <c r="I427" s="6"/>
      <c r="J427" s="6"/>
    </row>
    <row r="428" spans="3:10" x14ac:dyDescent="0.2">
      <c r="C428" s="3"/>
      <c r="G428" s="7"/>
      <c r="I428" s="6"/>
      <c r="J428" s="6"/>
    </row>
    <row r="429" spans="3:10" x14ac:dyDescent="0.2">
      <c r="C429" s="3"/>
      <c r="G429" s="7"/>
      <c r="I429" s="6"/>
      <c r="J429" s="6"/>
    </row>
    <row r="430" spans="3:10" x14ac:dyDescent="0.2">
      <c r="C430" s="3"/>
      <c r="G430" s="7"/>
      <c r="I430" s="6"/>
      <c r="J430" s="6"/>
    </row>
    <row r="431" spans="3:10" x14ac:dyDescent="0.2">
      <c r="C431" s="3"/>
      <c r="G431" s="7"/>
      <c r="I431" s="6"/>
      <c r="J431" s="6"/>
    </row>
    <row r="432" spans="3:10" x14ac:dyDescent="0.2">
      <c r="C432" s="3"/>
      <c r="G432" s="7"/>
      <c r="I432" s="6"/>
      <c r="J432" s="6"/>
    </row>
    <row r="433" spans="3:10" x14ac:dyDescent="0.2">
      <c r="C433" s="3"/>
      <c r="G433" s="7"/>
      <c r="I433" s="6"/>
      <c r="J433" s="6"/>
    </row>
    <row r="434" spans="3:10" x14ac:dyDescent="0.2">
      <c r="C434" s="3"/>
      <c r="G434" s="7"/>
      <c r="I434" s="6"/>
      <c r="J434" s="6"/>
    </row>
    <row r="435" spans="3:10" x14ac:dyDescent="0.2">
      <c r="C435" s="3"/>
      <c r="G435" s="7"/>
      <c r="I435" s="6"/>
      <c r="J435" s="6"/>
    </row>
    <row r="436" spans="3:10" x14ac:dyDescent="0.2">
      <c r="C436" s="3"/>
      <c r="G436" s="7"/>
      <c r="I436" s="6"/>
      <c r="J436" s="6"/>
    </row>
    <row r="437" spans="3:10" x14ac:dyDescent="0.2">
      <c r="C437" s="3"/>
      <c r="G437" s="7"/>
      <c r="I437" s="6"/>
      <c r="J437" s="6"/>
    </row>
    <row r="438" spans="3:10" x14ac:dyDescent="0.2">
      <c r="C438" s="3"/>
      <c r="G438" s="7"/>
      <c r="I438" s="6"/>
      <c r="J438" s="6"/>
    </row>
    <row r="439" spans="3:10" x14ac:dyDescent="0.2">
      <c r="C439" s="3"/>
      <c r="G439" s="7"/>
      <c r="I439" s="6"/>
      <c r="J439" s="6"/>
    </row>
    <row r="440" spans="3:10" x14ac:dyDescent="0.2">
      <c r="C440" s="3"/>
      <c r="G440" s="7"/>
      <c r="I440" s="6"/>
      <c r="J440" s="6"/>
    </row>
    <row r="441" spans="3:10" x14ac:dyDescent="0.2">
      <c r="C441" s="3"/>
      <c r="G441" s="7"/>
      <c r="I441" s="6"/>
      <c r="J441" s="6"/>
    </row>
    <row r="442" spans="3:10" x14ac:dyDescent="0.2">
      <c r="C442" s="3"/>
      <c r="G442" s="7"/>
      <c r="I442" s="6"/>
      <c r="J442" s="6"/>
    </row>
    <row r="443" spans="3:10" x14ac:dyDescent="0.2">
      <c r="C443" s="3"/>
      <c r="G443" s="7"/>
      <c r="I443" s="6"/>
      <c r="J443" s="6"/>
    </row>
    <row r="444" spans="3:10" x14ac:dyDescent="0.2">
      <c r="C444" s="3"/>
      <c r="G444" s="7"/>
      <c r="I444" s="6"/>
      <c r="J444" s="6"/>
    </row>
    <row r="445" spans="3:10" x14ac:dyDescent="0.2">
      <c r="C445" s="3"/>
      <c r="G445" s="7"/>
      <c r="I445" s="6"/>
      <c r="J445" s="6"/>
    </row>
    <row r="446" spans="3:10" x14ac:dyDescent="0.2">
      <c r="C446" s="3"/>
      <c r="G446" s="7"/>
      <c r="I446" s="6"/>
      <c r="J446" s="6"/>
    </row>
    <row r="447" spans="3:10" x14ac:dyDescent="0.2">
      <c r="C447" s="3"/>
      <c r="G447" s="7"/>
      <c r="I447" s="6"/>
      <c r="J447" s="6"/>
    </row>
    <row r="448" spans="3:10" x14ac:dyDescent="0.2">
      <c r="C448" s="3"/>
      <c r="G448" s="7"/>
      <c r="I448" s="6"/>
      <c r="J448" s="6"/>
    </row>
    <row r="449" spans="3:10" x14ac:dyDescent="0.2">
      <c r="C449" s="3"/>
      <c r="G449" s="7"/>
      <c r="I449" s="6"/>
      <c r="J449" s="6"/>
    </row>
    <row r="450" spans="3:10" x14ac:dyDescent="0.2">
      <c r="C450" s="3"/>
      <c r="G450" s="7"/>
      <c r="I450" s="6"/>
      <c r="J450" s="6"/>
    </row>
    <row r="451" spans="3:10" x14ac:dyDescent="0.2">
      <c r="C451" s="3"/>
      <c r="G451" s="7"/>
      <c r="I451" s="6"/>
      <c r="J451" s="6"/>
    </row>
    <row r="452" spans="3:10" x14ac:dyDescent="0.2">
      <c r="C452" s="3"/>
      <c r="G452" s="7"/>
      <c r="I452" s="6"/>
      <c r="J452" s="6"/>
    </row>
    <row r="453" spans="3:10" x14ac:dyDescent="0.2">
      <c r="C453" s="3"/>
      <c r="G453" s="7"/>
      <c r="I453" s="6"/>
      <c r="J453" s="6"/>
    </row>
    <row r="454" spans="3:10" x14ac:dyDescent="0.2">
      <c r="C454" s="3"/>
      <c r="G454" s="7"/>
      <c r="I454" s="6"/>
      <c r="J454" s="6"/>
    </row>
    <row r="455" spans="3:10" x14ac:dyDescent="0.2">
      <c r="C455" s="3"/>
      <c r="G455" s="7"/>
      <c r="I455" s="6"/>
      <c r="J455" s="6"/>
    </row>
    <row r="456" spans="3:10" x14ac:dyDescent="0.2">
      <c r="C456" s="3"/>
      <c r="G456" s="7"/>
      <c r="I456" s="6"/>
      <c r="J456" s="6"/>
    </row>
    <row r="457" spans="3:10" x14ac:dyDescent="0.2">
      <c r="C457" s="3"/>
      <c r="G457" s="7"/>
      <c r="I457" s="6"/>
      <c r="J457" s="6"/>
    </row>
    <row r="458" spans="3:10" x14ac:dyDescent="0.2">
      <c r="C458" s="3"/>
      <c r="G458" s="7"/>
      <c r="I458" s="6"/>
      <c r="J458" s="6"/>
    </row>
    <row r="459" spans="3:10" x14ac:dyDescent="0.2">
      <c r="C459" s="3"/>
      <c r="G459" s="7"/>
      <c r="I459" s="6"/>
      <c r="J459" s="6"/>
    </row>
    <row r="460" spans="3:10" x14ac:dyDescent="0.2">
      <c r="C460" s="3"/>
      <c r="G460" s="7"/>
      <c r="I460" s="6"/>
      <c r="J460" s="6"/>
    </row>
    <row r="461" spans="3:10" x14ac:dyDescent="0.2">
      <c r="C461" s="3"/>
      <c r="G461" s="7"/>
      <c r="I461" s="6"/>
      <c r="J461" s="6"/>
    </row>
    <row r="462" spans="3:10" x14ac:dyDescent="0.2">
      <c r="C462" s="3"/>
      <c r="G462" s="7"/>
      <c r="I462" s="6"/>
      <c r="J462" s="6"/>
    </row>
    <row r="463" spans="3:10" x14ac:dyDescent="0.2">
      <c r="C463" s="3"/>
      <c r="G463" s="7"/>
      <c r="I463" s="6"/>
      <c r="J463" s="6"/>
    </row>
    <row r="464" spans="3:10" x14ac:dyDescent="0.2">
      <c r="C464" s="3"/>
      <c r="G464" s="7"/>
      <c r="I464" s="6"/>
      <c r="J464" s="6"/>
    </row>
    <row r="465" spans="3:10" x14ac:dyDescent="0.2">
      <c r="C465" s="3"/>
      <c r="G465" s="7"/>
      <c r="I465" s="6"/>
      <c r="J465" s="6"/>
    </row>
    <row r="466" spans="3:10" x14ac:dyDescent="0.2">
      <c r="C466" s="3"/>
      <c r="G466" s="7"/>
      <c r="I466" s="6"/>
      <c r="J466" s="6"/>
    </row>
    <row r="467" spans="3:10" x14ac:dyDescent="0.2">
      <c r="C467" s="3"/>
      <c r="G467" s="7"/>
      <c r="I467" s="6"/>
      <c r="J467" s="6"/>
    </row>
    <row r="468" spans="3:10" x14ac:dyDescent="0.2">
      <c r="C468" s="3"/>
      <c r="G468" s="7"/>
      <c r="I468" s="6"/>
      <c r="J468" s="6"/>
    </row>
    <row r="469" spans="3:10" x14ac:dyDescent="0.2">
      <c r="C469" s="3"/>
      <c r="G469" s="7"/>
      <c r="I469" s="6"/>
      <c r="J469" s="6"/>
    </row>
    <row r="470" spans="3:10" x14ac:dyDescent="0.2">
      <c r="C470" s="3"/>
      <c r="G470" s="7"/>
      <c r="I470" s="6"/>
      <c r="J470" s="6"/>
    </row>
    <row r="471" spans="3:10" x14ac:dyDescent="0.2">
      <c r="C471" s="3"/>
      <c r="G471" s="7"/>
      <c r="I471" s="6"/>
      <c r="J471" s="6"/>
    </row>
    <row r="472" spans="3:10" x14ac:dyDescent="0.2">
      <c r="C472" s="3"/>
      <c r="G472" s="7"/>
      <c r="I472" s="6"/>
      <c r="J472" s="6"/>
    </row>
    <row r="473" spans="3:10" x14ac:dyDescent="0.2">
      <c r="C473" s="3"/>
      <c r="G473" s="7"/>
      <c r="I473" s="6"/>
      <c r="J473" s="6"/>
    </row>
    <row r="474" spans="3:10" x14ac:dyDescent="0.2">
      <c r="C474" s="3"/>
      <c r="G474" s="7"/>
      <c r="I474" s="6"/>
      <c r="J474" s="6"/>
    </row>
    <row r="475" spans="3:10" x14ac:dyDescent="0.2">
      <c r="C475" s="3"/>
      <c r="G475" s="7"/>
      <c r="I475" s="6"/>
      <c r="J475" s="6"/>
    </row>
    <row r="476" spans="3:10" x14ac:dyDescent="0.2">
      <c r="C476" s="3"/>
      <c r="G476" s="7"/>
      <c r="I476" s="6"/>
      <c r="J476" s="6"/>
    </row>
    <row r="477" spans="3:10" x14ac:dyDescent="0.2">
      <c r="C477" s="3"/>
      <c r="G477" s="7"/>
      <c r="I477" s="6"/>
      <c r="J477" s="6"/>
    </row>
    <row r="478" spans="3:10" x14ac:dyDescent="0.2">
      <c r="C478" s="3"/>
      <c r="G478" s="7"/>
      <c r="I478" s="6"/>
      <c r="J478" s="6"/>
    </row>
    <row r="479" spans="3:10" x14ac:dyDescent="0.2">
      <c r="C479" s="3"/>
      <c r="G479" s="7"/>
      <c r="I479" s="6"/>
      <c r="J479" s="6"/>
    </row>
    <row r="480" spans="3:10" x14ac:dyDescent="0.2">
      <c r="C480" s="3"/>
      <c r="G480" s="7"/>
      <c r="I480" s="6"/>
      <c r="J480" s="6"/>
    </row>
    <row r="481" spans="3:10" x14ac:dyDescent="0.2">
      <c r="C481" s="3"/>
      <c r="G481" s="7"/>
      <c r="I481" s="6"/>
      <c r="J481" s="6"/>
    </row>
    <row r="482" spans="3:10" x14ac:dyDescent="0.2">
      <c r="C482" s="3"/>
      <c r="G482" s="7"/>
      <c r="I482" s="6"/>
      <c r="J482" s="6"/>
    </row>
    <row r="483" spans="3:10" x14ac:dyDescent="0.2">
      <c r="C483" s="3"/>
      <c r="G483" s="7"/>
      <c r="I483" s="6"/>
      <c r="J483" s="6"/>
    </row>
    <row r="484" spans="3:10" x14ac:dyDescent="0.2">
      <c r="C484" s="3"/>
      <c r="G484" s="7"/>
      <c r="I484" s="6"/>
      <c r="J484" s="6"/>
    </row>
    <row r="485" spans="3:10" x14ac:dyDescent="0.2">
      <c r="C485" s="3"/>
      <c r="G485" s="7"/>
      <c r="I485" s="6"/>
      <c r="J485" s="6"/>
    </row>
    <row r="486" spans="3:10" x14ac:dyDescent="0.2">
      <c r="C486" s="3"/>
      <c r="G486" s="7"/>
      <c r="I486" s="6"/>
      <c r="J486" s="6"/>
    </row>
    <row r="487" spans="3:10" x14ac:dyDescent="0.2">
      <c r="C487" s="3"/>
      <c r="G487" s="7"/>
      <c r="I487" s="6"/>
      <c r="J487" s="6"/>
    </row>
    <row r="488" spans="3:10" x14ac:dyDescent="0.2">
      <c r="C488" s="3"/>
      <c r="G488" s="7"/>
      <c r="I488" s="6"/>
      <c r="J488" s="6"/>
    </row>
    <row r="489" spans="3:10" x14ac:dyDescent="0.2">
      <c r="C489" s="3"/>
      <c r="G489" s="7"/>
      <c r="I489" s="6"/>
      <c r="J489" s="6"/>
    </row>
    <row r="490" spans="3:10" x14ac:dyDescent="0.2">
      <c r="C490" s="3"/>
      <c r="G490" s="7"/>
      <c r="I490" s="6"/>
      <c r="J490" s="6"/>
    </row>
    <row r="491" spans="3:10" x14ac:dyDescent="0.2">
      <c r="C491" s="3"/>
      <c r="G491" s="7"/>
      <c r="I491" s="6"/>
      <c r="J491" s="6"/>
    </row>
    <row r="492" spans="3:10" x14ac:dyDescent="0.2">
      <c r="C492" s="3"/>
      <c r="G492" s="7"/>
      <c r="I492" s="6"/>
      <c r="J492" s="6"/>
    </row>
    <row r="493" spans="3:10" x14ac:dyDescent="0.2">
      <c r="C493" s="3"/>
      <c r="G493" s="7"/>
      <c r="I493" s="6"/>
      <c r="J493" s="6"/>
    </row>
    <row r="494" spans="3:10" x14ac:dyDescent="0.2">
      <c r="C494" s="3"/>
      <c r="G494" s="7"/>
      <c r="I494" s="6"/>
      <c r="J494" s="6"/>
    </row>
    <row r="495" spans="3:10" x14ac:dyDescent="0.2">
      <c r="C495" s="3"/>
      <c r="G495" s="7"/>
      <c r="I495" s="6"/>
      <c r="J495" s="6"/>
    </row>
    <row r="496" spans="3:10" x14ac:dyDescent="0.2">
      <c r="C496" s="3"/>
      <c r="G496" s="7"/>
      <c r="I496" s="6"/>
      <c r="J496" s="6"/>
    </row>
    <row r="497" spans="3:10" x14ac:dyDescent="0.2">
      <c r="C497" s="3"/>
      <c r="G497" s="7"/>
      <c r="I497" s="6"/>
      <c r="J497" s="6"/>
    </row>
    <row r="498" spans="3:10" x14ac:dyDescent="0.2">
      <c r="C498" s="3"/>
      <c r="G498" s="7"/>
      <c r="I498" s="6"/>
      <c r="J498" s="6"/>
    </row>
    <row r="499" spans="3:10" x14ac:dyDescent="0.2">
      <c r="C499" s="3"/>
      <c r="G499" s="7"/>
      <c r="I499" s="6"/>
      <c r="J499" s="6"/>
    </row>
    <row r="500" spans="3:10" x14ac:dyDescent="0.2">
      <c r="C500" s="3"/>
      <c r="G500" s="7"/>
      <c r="I500" s="6"/>
      <c r="J500" s="6"/>
    </row>
    <row r="501" spans="3:10" x14ac:dyDescent="0.2">
      <c r="C501" s="3"/>
      <c r="G501" s="7"/>
      <c r="I501" s="6"/>
      <c r="J501" s="6"/>
    </row>
    <row r="502" spans="3:10" x14ac:dyDescent="0.2">
      <c r="C502" s="3"/>
      <c r="G502" s="7"/>
      <c r="I502" s="6"/>
      <c r="J502" s="6"/>
    </row>
    <row r="503" spans="3:10" x14ac:dyDescent="0.2">
      <c r="C503" s="3"/>
      <c r="G503" s="7"/>
      <c r="I503" s="6"/>
      <c r="J503" s="6"/>
    </row>
    <row r="504" spans="3:10" x14ac:dyDescent="0.2">
      <c r="C504" s="3"/>
      <c r="G504" s="7"/>
      <c r="I504" s="6"/>
      <c r="J504" s="6"/>
    </row>
    <row r="505" spans="3:10" x14ac:dyDescent="0.2">
      <c r="C505" s="3"/>
      <c r="G505" s="7"/>
      <c r="I505" s="6"/>
      <c r="J505" s="6"/>
    </row>
    <row r="506" spans="3:10" x14ac:dyDescent="0.2">
      <c r="C506" s="3"/>
      <c r="G506" s="7"/>
      <c r="I506" s="6"/>
      <c r="J506" s="6"/>
    </row>
    <row r="507" spans="3:10" x14ac:dyDescent="0.2">
      <c r="C507" s="3"/>
      <c r="G507" s="7"/>
      <c r="I507" s="6"/>
      <c r="J507" s="6"/>
    </row>
    <row r="508" spans="3:10" x14ac:dyDescent="0.2">
      <c r="C508" s="3"/>
      <c r="G508" s="7"/>
      <c r="I508" s="6"/>
      <c r="J508" s="6"/>
    </row>
    <row r="509" spans="3:10" x14ac:dyDescent="0.2">
      <c r="C509" s="3"/>
      <c r="G509" s="7"/>
      <c r="I509" s="6"/>
      <c r="J509" s="6"/>
    </row>
    <row r="510" spans="3:10" x14ac:dyDescent="0.2">
      <c r="C510" s="3"/>
      <c r="G510" s="7"/>
      <c r="I510" s="6"/>
      <c r="J510" s="6"/>
    </row>
    <row r="511" spans="3:10" x14ac:dyDescent="0.2">
      <c r="C511" s="3"/>
      <c r="G511" s="7"/>
      <c r="I511" s="6"/>
      <c r="J511" s="6"/>
    </row>
    <row r="512" spans="3:10" x14ac:dyDescent="0.2">
      <c r="C512" s="3"/>
      <c r="G512" s="7"/>
      <c r="I512" s="6"/>
      <c r="J512" s="6"/>
    </row>
    <row r="513" spans="3:10" x14ac:dyDescent="0.2">
      <c r="C513" s="3"/>
      <c r="G513" s="7"/>
      <c r="I513" s="6"/>
      <c r="J513" s="6"/>
    </row>
    <row r="514" spans="3:10" x14ac:dyDescent="0.2">
      <c r="C514" s="3"/>
      <c r="G514" s="7"/>
      <c r="I514" s="6"/>
      <c r="J514" s="6"/>
    </row>
    <row r="515" spans="3:10" x14ac:dyDescent="0.2">
      <c r="C515" s="3"/>
      <c r="G515" s="7"/>
      <c r="I515" s="6"/>
      <c r="J515" s="6"/>
    </row>
    <row r="516" spans="3:10" x14ac:dyDescent="0.2">
      <c r="C516" s="3"/>
      <c r="G516" s="7"/>
      <c r="I516" s="6"/>
      <c r="J516" s="6"/>
    </row>
    <row r="517" spans="3:10" x14ac:dyDescent="0.2">
      <c r="C517" s="3"/>
      <c r="G517" s="7"/>
      <c r="I517" s="6"/>
      <c r="J517" s="6"/>
    </row>
    <row r="518" spans="3:10" x14ac:dyDescent="0.2">
      <c r="C518" s="3"/>
      <c r="G518" s="7"/>
      <c r="I518" s="6"/>
      <c r="J518" s="6"/>
    </row>
    <row r="519" spans="3:10" x14ac:dyDescent="0.2">
      <c r="C519" s="3"/>
      <c r="G519" s="7"/>
      <c r="I519" s="6"/>
      <c r="J519" s="6"/>
    </row>
    <row r="520" spans="3:10" x14ac:dyDescent="0.2">
      <c r="C520" s="3"/>
      <c r="G520" s="7"/>
      <c r="I520" s="6"/>
      <c r="J520" s="6"/>
    </row>
    <row r="521" spans="3:10" x14ac:dyDescent="0.2">
      <c r="C521" s="3"/>
      <c r="G521" s="7"/>
      <c r="I521" s="6"/>
      <c r="J521" s="6"/>
    </row>
    <row r="522" spans="3:10" x14ac:dyDescent="0.2">
      <c r="C522" s="3"/>
      <c r="G522" s="7"/>
      <c r="I522" s="6"/>
      <c r="J522" s="6"/>
    </row>
    <row r="523" spans="3:10" x14ac:dyDescent="0.2">
      <c r="C523" s="3"/>
      <c r="G523" s="7"/>
      <c r="I523" s="6"/>
      <c r="J523" s="6"/>
    </row>
    <row r="524" spans="3:10" x14ac:dyDescent="0.2">
      <c r="C524" s="3"/>
      <c r="G524" s="7"/>
      <c r="I524" s="6"/>
      <c r="J524" s="6"/>
    </row>
    <row r="525" spans="3:10" x14ac:dyDescent="0.2">
      <c r="C525" s="3"/>
      <c r="G525" s="7"/>
      <c r="I525" s="6"/>
      <c r="J525" s="6"/>
    </row>
    <row r="526" spans="3:10" x14ac:dyDescent="0.2">
      <c r="C526" s="3"/>
      <c r="G526" s="7"/>
      <c r="I526" s="6"/>
      <c r="J526" s="6"/>
    </row>
    <row r="527" spans="3:10" x14ac:dyDescent="0.2">
      <c r="C527" s="3"/>
      <c r="G527" s="7"/>
      <c r="I527" s="6"/>
      <c r="J527" s="6"/>
    </row>
    <row r="528" spans="3:10" x14ac:dyDescent="0.2">
      <c r="C528" s="3"/>
      <c r="G528" s="7"/>
      <c r="I528" s="6"/>
      <c r="J528" s="6"/>
    </row>
    <row r="529" spans="3:10" x14ac:dyDescent="0.2">
      <c r="C529" s="3"/>
      <c r="G529" s="7"/>
      <c r="I529" s="6"/>
      <c r="J529" s="6"/>
    </row>
    <row r="530" spans="3:10" x14ac:dyDescent="0.2">
      <c r="C530" s="3"/>
      <c r="G530" s="7"/>
      <c r="I530" s="6"/>
      <c r="J530" s="6"/>
    </row>
    <row r="531" spans="3:10" x14ac:dyDescent="0.2">
      <c r="C531" s="3"/>
      <c r="G531" s="7"/>
      <c r="I531" s="6"/>
      <c r="J531" s="6"/>
    </row>
    <row r="532" spans="3:10" x14ac:dyDescent="0.2">
      <c r="C532" s="3"/>
      <c r="G532" s="7"/>
      <c r="I532" s="6"/>
      <c r="J532" s="6"/>
    </row>
    <row r="533" spans="3:10" x14ac:dyDescent="0.2">
      <c r="C533" s="3"/>
      <c r="G533" s="7"/>
      <c r="I533" s="6"/>
      <c r="J533" s="6"/>
    </row>
    <row r="534" spans="3:10" x14ac:dyDescent="0.2">
      <c r="C534" s="3"/>
      <c r="G534" s="7"/>
      <c r="I534" s="6"/>
      <c r="J534" s="6"/>
    </row>
    <row r="535" spans="3:10" x14ac:dyDescent="0.2">
      <c r="C535" s="3"/>
      <c r="G535" s="7"/>
      <c r="I535" s="6"/>
      <c r="J535" s="6"/>
    </row>
    <row r="536" spans="3:10" x14ac:dyDescent="0.2">
      <c r="C536" s="3"/>
      <c r="G536" s="7"/>
      <c r="I536" s="6"/>
      <c r="J536" s="6"/>
    </row>
    <row r="537" spans="3:10" x14ac:dyDescent="0.2">
      <c r="C537" s="3"/>
      <c r="G537" s="7"/>
      <c r="I537" s="6"/>
      <c r="J537" s="6"/>
    </row>
    <row r="538" spans="3:10" x14ac:dyDescent="0.2">
      <c r="C538" s="3"/>
      <c r="G538" s="7"/>
      <c r="I538" s="6"/>
      <c r="J538" s="6"/>
    </row>
    <row r="539" spans="3:10" x14ac:dyDescent="0.2">
      <c r="C539" s="3"/>
      <c r="G539" s="7"/>
      <c r="I539" s="6"/>
      <c r="J539" s="6"/>
    </row>
    <row r="540" spans="3:10" x14ac:dyDescent="0.2">
      <c r="C540" s="3"/>
      <c r="G540" s="7"/>
      <c r="I540" s="6"/>
      <c r="J540" s="6"/>
    </row>
    <row r="541" spans="3:10" x14ac:dyDescent="0.2">
      <c r="C541" s="3"/>
      <c r="G541" s="7"/>
      <c r="I541" s="6"/>
      <c r="J541" s="6"/>
    </row>
    <row r="542" spans="3:10" x14ac:dyDescent="0.2">
      <c r="C542" s="3"/>
      <c r="G542" s="7"/>
      <c r="I542" s="6"/>
      <c r="J542" s="6"/>
    </row>
    <row r="543" spans="3:10" x14ac:dyDescent="0.2">
      <c r="C543" s="3"/>
      <c r="G543" s="7"/>
      <c r="I543" s="6"/>
      <c r="J543" s="6"/>
    </row>
    <row r="544" spans="3:10" x14ac:dyDescent="0.2">
      <c r="C544" s="3"/>
      <c r="G544" s="7"/>
      <c r="I544" s="6"/>
      <c r="J544" s="6"/>
    </row>
    <row r="545" spans="3:10" x14ac:dyDescent="0.2">
      <c r="C545" s="3"/>
      <c r="G545" s="7"/>
      <c r="I545" s="6"/>
      <c r="J545" s="6"/>
    </row>
    <row r="546" spans="3:10" x14ac:dyDescent="0.2">
      <c r="C546" s="3"/>
      <c r="G546" s="7"/>
      <c r="I546" s="6"/>
      <c r="J546" s="6"/>
    </row>
    <row r="547" spans="3:10" x14ac:dyDescent="0.2">
      <c r="C547" s="3"/>
      <c r="G547" s="7"/>
      <c r="I547" s="6"/>
      <c r="J547" s="6"/>
    </row>
    <row r="548" spans="3:10" x14ac:dyDescent="0.2">
      <c r="C548" s="3"/>
      <c r="G548" s="7"/>
      <c r="I548" s="6"/>
      <c r="J548" s="6"/>
    </row>
    <row r="549" spans="3:10" x14ac:dyDescent="0.2">
      <c r="C549" s="3"/>
      <c r="G549" s="7"/>
      <c r="I549" s="6"/>
      <c r="J549" s="6"/>
    </row>
    <row r="550" spans="3:10" x14ac:dyDescent="0.2">
      <c r="C550" s="3"/>
      <c r="G550" s="7"/>
      <c r="I550" s="6"/>
      <c r="J550" s="6"/>
    </row>
    <row r="551" spans="3:10" x14ac:dyDescent="0.2">
      <c r="C551" s="3"/>
      <c r="G551" s="7"/>
      <c r="I551" s="6"/>
      <c r="J551" s="6"/>
    </row>
    <row r="552" spans="3:10" x14ac:dyDescent="0.2">
      <c r="C552" s="3"/>
      <c r="G552" s="7"/>
      <c r="I552" s="6"/>
      <c r="J552" s="6"/>
    </row>
    <row r="553" spans="3:10" x14ac:dyDescent="0.2">
      <c r="C553" s="3"/>
      <c r="G553" s="7"/>
      <c r="I553" s="6"/>
      <c r="J553" s="6"/>
    </row>
    <row r="554" spans="3:10" x14ac:dyDescent="0.2">
      <c r="C554" s="3"/>
      <c r="G554" s="7"/>
      <c r="I554" s="6"/>
      <c r="J554" s="6"/>
    </row>
    <row r="555" spans="3:10" x14ac:dyDescent="0.2">
      <c r="C555" s="3"/>
      <c r="G555" s="7"/>
      <c r="I555" s="6"/>
      <c r="J555" s="6"/>
    </row>
    <row r="556" spans="3:10" x14ac:dyDescent="0.2">
      <c r="C556" s="3"/>
      <c r="G556" s="7"/>
      <c r="I556" s="6"/>
      <c r="J556" s="6"/>
    </row>
    <row r="557" spans="3:10" x14ac:dyDescent="0.2">
      <c r="C557" s="3"/>
      <c r="G557" s="7"/>
      <c r="I557" s="6"/>
      <c r="J557" s="6"/>
    </row>
    <row r="558" spans="3:10" x14ac:dyDescent="0.2">
      <c r="C558" s="3"/>
      <c r="G558" s="7"/>
      <c r="I558" s="6"/>
      <c r="J558" s="6"/>
    </row>
    <row r="559" spans="3:10" x14ac:dyDescent="0.2">
      <c r="C559" s="3"/>
      <c r="G559" s="7"/>
      <c r="I559" s="6"/>
      <c r="J559" s="6"/>
    </row>
    <row r="560" spans="3:10" x14ac:dyDescent="0.2">
      <c r="C560" s="3"/>
      <c r="G560" s="7"/>
      <c r="I560" s="6"/>
      <c r="J560" s="6"/>
    </row>
    <row r="561" spans="3:10" x14ac:dyDescent="0.2">
      <c r="C561" s="3"/>
      <c r="G561" s="7"/>
      <c r="I561" s="6"/>
      <c r="J561" s="6"/>
    </row>
    <row r="562" spans="3:10" x14ac:dyDescent="0.2">
      <c r="C562" s="3"/>
      <c r="G562" s="7"/>
      <c r="I562" s="6"/>
      <c r="J562" s="6"/>
    </row>
    <row r="563" spans="3:10" x14ac:dyDescent="0.2">
      <c r="C563" s="3"/>
      <c r="G563" s="7"/>
      <c r="I563" s="6"/>
      <c r="J563" s="6"/>
    </row>
    <row r="564" spans="3:10" x14ac:dyDescent="0.2">
      <c r="C564" s="3"/>
      <c r="G564" s="7"/>
      <c r="I564" s="6"/>
      <c r="J564" s="6"/>
    </row>
    <row r="565" spans="3:10" x14ac:dyDescent="0.2">
      <c r="C565" s="3"/>
      <c r="G565" s="7"/>
      <c r="I565" s="6"/>
      <c r="J565" s="6"/>
    </row>
    <row r="566" spans="3:10" x14ac:dyDescent="0.2">
      <c r="C566" s="3"/>
      <c r="G566" s="7"/>
      <c r="I566" s="6"/>
      <c r="J566" s="6"/>
    </row>
    <row r="567" spans="3:10" x14ac:dyDescent="0.2">
      <c r="C567" s="3"/>
      <c r="G567" s="7"/>
      <c r="I567" s="6"/>
      <c r="J567" s="6"/>
    </row>
    <row r="568" spans="3:10" x14ac:dyDescent="0.2">
      <c r="C568" s="3"/>
      <c r="G568" s="7"/>
      <c r="I568" s="6"/>
      <c r="J568" s="6"/>
    </row>
    <row r="569" spans="3:10" x14ac:dyDescent="0.2">
      <c r="C569" s="3"/>
      <c r="G569" s="7"/>
      <c r="I569" s="6"/>
      <c r="J569" s="6"/>
    </row>
    <row r="570" spans="3:10" x14ac:dyDescent="0.2">
      <c r="C570" s="3"/>
      <c r="G570" s="7"/>
      <c r="I570" s="6"/>
      <c r="J570" s="6"/>
    </row>
    <row r="571" spans="3:10" x14ac:dyDescent="0.2">
      <c r="C571" s="3"/>
      <c r="G571" s="7"/>
      <c r="I571" s="6"/>
      <c r="J571" s="6"/>
    </row>
    <row r="572" spans="3:10" x14ac:dyDescent="0.2">
      <c r="C572" s="3"/>
      <c r="G572" s="7"/>
      <c r="I572" s="6"/>
      <c r="J572" s="6"/>
    </row>
    <row r="573" spans="3:10" x14ac:dyDescent="0.2">
      <c r="C573" s="3"/>
      <c r="G573" s="7"/>
      <c r="I573" s="6"/>
      <c r="J573" s="6"/>
    </row>
    <row r="574" spans="3:10" x14ac:dyDescent="0.2">
      <c r="C574" s="3"/>
      <c r="G574" s="7"/>
      <c r="I574" s="6"/>
      <c r="J574" s="6"/>
    </row>
    <row r="575" spans="3:10" x14ac:dyDescent="0.2">
      <c r="C575" s="3"/>
      <c r="G575" s="7"/>
      <c r="I575" s="6"/>
      <c r="J575" s="6"/>
    </row>
    <row r="576" spans="3:10" x14ac:dyDescent="0.2">
      <c r="C576" s="3"/>
      <c r="G576" s="7"/>
      <c r="I576" s="6"/>
      <c r="J576" s="6"/>
    </row>
    <row r="577" spans="3:10" x14ac:dyDescent="0.2">
      <c r="C577" s="3"/>
      <c r="G577" s="7"/>
      <c r="I577" s="6"/>
      <c r="J577" s="6"/>
    </row>
    <row r="578" spans="3:10" x14ac:dyDescent="0.2">
      <c r="C578" s="3"/>
      <c r="G578" s="7"/>
      <c r="I578" s="6"/>
      <c r="J578" s="6"/>
    </row>
    <row r="579" spans="3:10" x14ac:dyDescent="0.2">
      <c r="C579" s="3"/>
      <c r="G579" s="7"/>
      <c r="I579" s="6"/>
      <c r="J579" s="6"/>
    </row>
    <row r="580" spans="3:10" x14ac:dyDescent="0.2">
      <c r="C580" s="3"/>
      <c r="G580" s="7"/>
      <c r="I580" s="6"/>
      <c r="J580" s="6"/>
    </row>
    <row r="581" spans="3:10" x14ac:dyDescent="0.2">
      <c r="C581" s="3"/>
      <c r="G581" s="7"/>
      <c r="I581" s="6"/>
      <c r="J581" s="6"/>
    </row>
    <row r="582" spans="3:10" x14ac:dyDescent="0.2">
      <c r="C582" s="3"/>
      <c r="G582" s="7"/>
      <c r="I582" s="6"/>
      <c r="J582" s="6"/>
    </row>
    <row r="583" spans="3:10" x14ac:dyDescent="0.2">
      <c r="C583" s="3"/>
      <c r="G583" s="7"/>
      <c r="I583" s="6"/>
      <c r="J583" s="6"/>
    </row>
    <row r="584" spans="3:10" x14ac:dyDescent="0.2">
      <c r="C584" s="3"/>
      <c r="G584" s="7"/>
      <c r="I584" s="6"/>
      <c r="J584" s="6"/>
    </row>
    <row r="585" spans="3:10" x14ac:dyDescent="0.2">
      <c r="C585" s="3"/>
      <c r="G585" s="7"/>
      <c r="I585" s="6"/>
      <c r="J585" s="6"/>
    </row>
    <row r="586" spans="3:10" x14ac:dyDescent="0.2">
      <c r="C586" s="3"/>
      <c r="G586" s="7"/>
      <c r="I586" s="6"/>
      <c r="J586" s="6"/>
    </row>
    <row r="587" spans="3:10" x14ac:dyDescent="0.2">
      <c r="C587" s="3"/>
      <c r="G587" s="7"/>
      <c r="I587" s="6"/>
      <c r="J587" s="6"/>
    </row>
    <row r="588" spans="3:10" x14ac:dyDescent="0.2">
      <c r="C588" s="3"/>
      <c r="G588" s="7"/>
      <c r="I588" s="6"/>
      <c r="J588" s="6"/>
    </row>
    <row r="589" spans="3:10" x14ac:dyDescent="0.2">
      <c r="C589" s="3"/>
      <c r="G589" s="7"/>
      <c r="I589" s="6"/>
      <c r="J589" s="6"/>
    </row>
    <row r="590" spans="3:10" x14ac:dyDescent="0.2">
      <c r="C590" s="3"/>
      <c r="G590" s="7"/>
      <c r="I590" s="6"/>
      <c r="J590" s="6"/>
    </row>
    <row r="591" spans="3:10" x14ac:dyDescent="0.2">
      <c r="C591" s="3"/>
      <c r="G591" s="7"/>
      <c r="I591" s="6"/>
      <c r="J591" s="6"/>
    </row>
    <row r="592" spans="3:10" x14ac:dyDescent="0.2">
      <c r="C592" s="3"/>
      <c r="G592" s="7"/>
      <c r="I592" s="6"/>
      <c r="J592" s="6"/>
    </row>
    <row r="593" spans="3:10" x14ac:dyDescent="0.2">
      <c r="C593" s="3"/>
      <c r="G593" s="7"/>
      <c r="I593" s="6"/>
      <c r="J593" s="6"/>
    </row>
    <row r="594" spans="3:10" x14ac:dyDescent="0.2">
      <c r="C594" s="3"/>
      <c r="G594" s="7"/>
      <c r="I594" s="6"/>
      <c r="J594" s="6"/>
    </row>
    <row r="595" spans="3:10" x14ac:dyDescent="0.2">
      <c r="C595" s="3"/>
      <c r="G595" s="7"/>
      <c r="I595" s="6"/>
      <c r="J595" s="6"/>
    </row>
    <row r="596" spans="3:10" x14ac:dyDescent="0.2">
      <c r="C596" s="3"/>
      <c r="G596" s="7"/>
      <c r="I596" s="6"/>
      <c r="J596" s="6"/>
    </row>
    <row r="597" spans="3:10" x14ac:dyDescent="0.2">
      <c r="C597" s="3"/>
      <c r="G597" s="7"/>
      <c r="I597" s="6"/>
      <c r="J597" s="6"/>
    </row>
    <row r="598" spans="3:10" x14ac:dyDescent="0.2">
      <c r="C598" s="3"/>
      <c r="G598" s="7"/>
      <c r="I598" s="6"/>
      <c r="J598" s="6"/>
    </row>
    <row r="599" spans="3:10" x14ac:dyDescent="0.2">
      <c r="C599" s="3"/>
      <c r="G599" s="7"/>
      <c r="I599" s="6"/>
      <c r="J599" s="6"/>
    </row>
    <row r="600" spans="3:10" x14ac:dyDescent="0.2">
      <c r="C600" s="3"/>
      <c r="G600" s="7"/>
      <c r="I600" s="6"/>
      <c r="J600" s="6"/>
    </row>
    <row r="601" spans="3:10" x14ac:dyDescent="0.2">
      <c r="C601" s="3"/>
      <c r="G601" s="7"/>
      <c r="I601" s="6"/>
      <c r="J601" s="6"/>
    </row>
    <row r="602" spans="3:10" x14ac:dyDescent="0.2">
      <c r="C602" s="3"/>
      <c r="G602" s="7"/>
      <c r="I602" s="6"/>
      <c r="J602" s="6"/>
    </row>
    <row r="603" spans="3:10" x14ac:dyDescent="0.2">
      <c r="C603" s="3"/>
      <c r="G603" s="7"/>
      <c r="I603" s="6"/>
      <c r="J603" s="6"/>
    </row>
    <row r="604" spans="3:10" x14ac:dyDescent="0.2">
      <c r="C604" s="3"/>
      <c r="G604" s="7"/>
      <c r="I604" s="6"/>
      <c r="J604" s="6"/>
    </row>
    <row r="605" spans="3:10" x14ac:dyDescent="0.2">
      <c r="C605" s="3"/>
      <c r="G605" s="7"/>
      <c r="I605" s="6"/>
      <c r="J605" s="6"/>
    </row>
    <row r="606" spans="3:10" x14ac:dyDescent="0.2">
      <c r="C606" s="3"/>
      <c r="G606" s="7"/>
      <c r="I606" s="6"/>
      <c r="J606" s="6"/>
    </row>
    <row r="607" spans="3:10" x14ac:dyDescent="0.2">
      <c r="C607" s="3"/>
      <c r="G607" s="7"/>
      <c r="I607" s="6"/>
      <c r="J607" s="6"/>
    </row>
    <row r="608" spans="3:10" x14ac:dyDescent="0.2">
      <c r="C608" s="3"/>
      <c r="G608" s="7"/>
      <c r="I608" s="6"/>
      <c r="J608" s="6"/>
    </row>
    <row r="609" spans="3:10" x14ac:dyDescent="0.2">
      <c r="C609" s="3"/>
      <c r="G609" s="7"/>
      <c r="I609" s="6"/>
      <c r="J609" s="6"/>
    </row>
    <row r="610" spans="3:10" x14ac:dyDescent="0.2">
      <c r="C610" s="3"/>
      <c r="G610" s="7"/>
      <c r="I610" s="6"/>
      <c r="J610" s="6"/>
    </row>
    <row r="611" spans="3:10" x14ac:dyDescent="0.2">
      <c r="C611" s="3"/>
      <c r="G611" s="7"/>
      <c r="I611" s="6"/>
      <c r="J611" s="6"/>
    </row>
    <row r="612" spans="3:10" x14ac:dyDescent="0.2">
      <c r="C612" s="3"/>
      <c r="G612" s="7"/>
      <c r="I612" s="6"/>
      <c r="J612" s="6"/>
    </row>
    <row r="613" spans="3:10" x14ac:dyDescent="0.2">
      <c r="C613" s="3"/>
      <c r="G613" s="7"/>
      <c r="I613" s="6"/>
      <c r="J613" s="6"/>
    </row>
    <row r="614" spans="3:10" x14ac:dyDescent="0.2">
      <c r="C614" s="3"/>
      <c r="G614" s="7"/>
      <c r="I614" s="6"/>
      <c r="J614" s="6"/>
    </row>
    <row r="615" spans="3:10" x14ac:dyDescent="0.2">
      <c r="C615" s="3"/>
      <c r="G615" s="7"/>
      <c r="I615" s="6"/>
      <c r="J615" s="6"/>
    </row>
    <row r="616" spans="3:10" x14ac:dyDescent="0.2">
      <c r="C616" s="3"/>
      <c r="G616" s="7"/>
      <c r="I616" s="6"/>
      <c r="J616" s="6"/>
    </row>
    <row r="617" spans="3:10" x14ac:dyDescent="0.2">
      <c r="C617" s="3"/>
      <c r="G617" s="7"/>
      <c r="I617" s="6"/>
      <c r="J617" s="6"/>
    </row>
    <row r="618" spans="3:10" x14ac:dyDescent="0.2">
      <c r="C618" s="3"/>
      <c r="G618" s="7"/>
      <c r="I618" s="6"/>
      <c r="J618" s="6"/>
    </row>
    <row r="619" spans="3:10" x14ac:dyDescent="0.2">
      <c r="C619" s="3"/>
      <c r="G619" s="7"/>
      <c r="I619" s="6"/>
      <c r="J619" s="6"/>
    </row>
    <row r="620" spans="3:10" x14ac:dyDescent="0.2">
      <c r="C620" s="3"/>
      <c r="G620" s="7"/>
      <c r="I620" s="6"/>
      <c r="J620" s="6"/>
    </row>
    <row r="621" spans="3:10" x14ac:dyDescent="0.2">
      <c r="C621" s="3"/>
      <c r="G621" s="7"/>
      <c r="I621" s="6"/>
      <c r="J621" s="6"/>
    </row>
    <row r="622" spans="3:10" x14ac:dyDescent="0.2">
      <c r="C622" s="3"/>
      <c r="G622" s="7"/>
      <c r="I622" s="6"/>
      <c r="J622" s="6"/>
    </row>
    <row r="623" spans="3:10" x14ac:dyDescent="0.2">
      <c r="C623" s="3"/>
      <c r="G623" s="7"/>
      <c r="I623" s="6"/>
      <c r="J623" s="6"/>
    </row>
    <row r="624" spans="3:10" x14ac:dyDescent="0.2">
      <c r="C624" s="3"/>
      <c r="G624" s="7"/>
      <c r="I624" s="6"/>
      <c r="J624" s="6"/>
    </row>
    <row r="625" spans="3:10" x14ac:dyDescent="0.2">
      <c r="C625" s="3"/>
      <c r="G625" s="7"/>
      <c r="I625" s="6"/>
      <c r="J625" s="6"/>
    </row>
    <row r="626" spans="3:10" x14ac:dyDescent="0.2">
      <c r="C626" s="3"/>
      <c r="G626" s="7"/>
      <c r="I626" s="6"/>
      <c r="J626" s="6"/>
    </row>
    <row r="627" spans="3:10" x14ac:dyDescent="0.2">
      <c r="C627" s="3"/>
      <c r="G627" s="7"/>
      <c r="I627" s="6"/>
      <c r="J627" s="6"/>
    </row>
    <row r="628" spans="3:10" x14ac:dyDescent="0.2">
      <c r="C628" s="3"/>
      <c r="G628" s="7"/>
      <c r="I628" s="6"/>
      <c r="J628" s="6"/>
    </row>
    <row r="629" spans="3:10" x14ac:dyDescent="0.2">
      <c r="C629" s="3"/>
      <c r="G629" s="7"/>
      <c r="I629" s="6"/>
      <c r="J629" s="6"/>
    </row>
    <row r="630" spans="3:10" x14ac:dyDescent="0.2">
      <c r="C630" s="3"/>
      <c r="G630" s="7"/>
      <c r="I630" s="6"/>
      <c r="J630" s="6"/>
    </row>
    <row r="631" spans="3:10" x14ac:dyDescent="0.2">
      <c r="C631" s="3"/>
      <c r="G631" s="7"/>
      <c r="I631" s="6"/>
      <c r="J631" s="6"/>
    </row>
    <row r="632" spans="3:10" x14ac:dyDescent="0.2">
      <c r="C632" s="3"/>
      <c r="G632" s="7"/>
      <c r="I632" s="6"/>
      <c r="J632" s="6"/>
    </row>
    <row r="633" spans="3:10" x14ac:dyDescent="0.2">
      <c r="C633" s="3"/>
      <c r="G633" s="7"/>
      <c r="I633" s="6"/>
      <c r="J633" s="6"/>
    </row>
    <row r="634" spans="3:10" x14ac:dyDescent="0.2">
      <c r="C634" s="3"/>
      <c r="G634" s="7"/>
      <c r="I634" s="6"/>
      <c r="J634" s="6"/>
    </row>
    <row r="635" spans="3:10" x14ac:dyDescent="0.2">
      <c r="C635" s="3"/>
      <c r="G635" s="7"/>
      <c r="I635" s="6"/>
      <c r="J635" s="6"/>
    </row>
    <row r="636" spans="3:10" x14ac:dyDescent="0.2">
      <c r="C636" s="3"/>
      <c r="G636" s="7"/>
      <c r="I636" s="6"/>
      <c r="J636" s="6"/>
    </row>
    <row r="637" spans="3:10" x14ac:dyDescent="0.2">
      <c r="C637" s="3"/>
      <c r="G637" s="7"/>
      <c r="I637" s="6"/>
      <c r="J637" s="6"/>
    </row>
    <row r="638" spans="3:10" x14ac:dyDescent="0.2">
      <c r="C638" s="3"/>
      <c r="G638" s="7"/>
      <c r="I638" s="6"/>
      <c r="J638" s="6"/>
    </row>
    <row r="639" spans="3:10" x14ac:dyDescent="0.2">
      <c r="C639" s="3"/>
      <c r="G639" s="7"/>
      <c r="I639" s="6"/>
      <c r="J639" s="6"/>
    </row>
    <row r="640" spans="3:10" x14ac:dyDescent="0.2">
      <c r="C640" s="3"/>
      <c r="G640" s="7"/>
      <c r="I640" s="6"/>
      <c r="J640" s="6"/>
    </row>
    <row r="641" spans="3:10" x14ac:dyDescent="0.2">
      <c r="C641" s="3"/>
      <c r="G641" s="7"/>
      <c r="I641" s="6"/>
      <c r="J641" s="6"/>
    </row>
    <row r="642" spans="3:10" x14ac:dyDescent="0.2">
      <c r="C642" s="3"/>
      <c r="G642" s="7"/>
      <c r="I642" s="6"/>
      <c r="J642" s="6"/>
    </row>
    <row r="643" spans="3:10" x14ac:dyDescent="0.2">
      <c r="C643" s="3"/>
      <c r="G643" s="7"/>
      <c r="I643" s="6"/>
      <c r="J643" s="6"/>
    </row>
    <row r="644" spans="3:10" x14ac:dyDescent="0.2">
      <c r="C644" s="3"/>
      <c r="G644" s="7"/>
      <c r="I644" s="6"/>
      <c r="J644" s="6"/>
    </row>
    <row r="645" spans="3:10" x14ac:dyDescent="0.2">
      <c r="C645" s="3"/>
      <c r="G645" s="7"/>
      <c r="I645" s="6"/>
      <c r="J645" s="6"/>
    </row>
    <row r="646" spans="3:10" x14ac:dyDescent="0.2">
      <c r="C646" s="3"/>
      <c r="G646" s="7"/>
      <c r="I646" s="6"/>
      <c r="J646" s="6"/>
    </row>
    <row r="647" spans="3:10" x14ac:dyDescent="0.2">
      <c r="C647" s="3"/>
      <c r="G647" s="7"/>
      <c r="I647" s="6"/>
      <c r="J647" s="6"/>
    </row>
    <row r="648" spans="3:10" x14ac:dyDescent="0.2">
      <c r="C648" s="3"/>
      <c r="G648" s="7"/>
      <c r="I648" s="6"/>
      <c r="J648" s="6"/>
    </row>
    <row r="649" spans="3:10" x14ac:dyDescent="0.2">
      <c r="C649" s="3"/>
      <c r="G649" s="7"/>
      <c r="I649" s="6"/>
      <c r="J649" s="6"/>
    </row>
    <row r="650" spans="3:10" x14ac:dyDescent="0.2">
      <c r="C650" s="3"/>
      <c r="G650" s="7"/>
      <c r="I650" s="6"/>
      <c r="J650" s="6"/>
    </row>
    <row r="651" spans="3:10" x14ac:dyDescent="0.2">
      <c r="C651" s="3"/>
      <c r="G651" s="7"/>
      <c r="I651" s="6"/>
      <c r="J651" s="6"/>
    </row>
    <row r="652" spans="3:10" x14ac:dyDescent="0.2">
      <c r="C652" s="3"/>
      <c r="G652" s="7"/>
      <c r="I652" s="6"/>
      <c r="J652" s="6"/>
    </row>
    <row r="653" spans="3:10" x14ac:dyDescent="0.2">
      <c r="C653" s="3"/>
      <c r="G653" s="7"/>
      <c r="I653" s="6"/>
      <c r="J653" s="6"/>
    </row>
    <row r="654" spans="3:10" x14ac:dyDescent="0.2">
      <c r="C654" s="3"/>
      <c r="G654" s="7"/>
      <c r="I654" s="6"/>
      <c r="J654" s="6"/>
    </row>
    <row r="655" spans="3:10" x14ac:dyDescent="0.2">
      <c r="C655" s="3"/>
      <c r="G655" s="7"/>
      <c r="I655" s="6"/>
      <c r="J655" s="6"/>
    </row>
    <row r="656" spans="3:10" x14ac:dyDescent="0.2">
      <c r="C656" s="3"/>
      <c r="G656" s="7"/>
      <c r="I656" s="6"/>
      <c r="J656" s="6"/>
    </row>
    <row r="657" spans="3:10" x14ac:dyDescent="0.2">
      <c r="C657" s="3"/>
      <c r="G657" s="7"/>
      <c r="I657" s="6"/>
      <c r="J657" s="6"/>
    </row>
    <row r="658" spans="3:10" x14ac:dyDescent="0.2">
      <c r="C658" s="3"/>
      <c r="G658" s="7"/>
      <c r="I658" s="6"/>
      <c r="J658" s="6"/>
    </row>
    <row r="659" spans="3:10" x14ac:dyDescent="0.2">
      <c r="C659" s="3"/>
      <c r="G659" s="7"/>
      <c r="I659" s="6"/>
      <c r="J659" s="6"/>
    </row>
    <row r="660" spans="3:10" x14ac:dyDescent="0.2">
      <c r="C660" s="3"/>
      <c r="G660" s="7"/>
      <c r="I660" s="6"/>
      <c r="J660" s="6"/>
    </row>
    <row r="661" spans="3:10" x14ac:dyDescent="0.2">
      <c r="C661" s="3"/>
      <c r="G661" s="7"/>
      <c r="I661" s="6"/>
      <c r="J661" s="6"/>
    </row>
    <row r="662" spans="3:10" x14ac:dyDescent="0.2">
      <c r="C662" s="3"/>
      <c r="G662" s="7"/>
      <c r="I662" s="6"/>
      <c r="J662" s="6"/>
    </row>
    <row r="663" spans="3:10" x14ac:dyDescent="0.2">
      <c r="C663" s="3"/>
      <c r="G663" s="7"/>
      <c r="I663" s="6"/>
      <c r="J663" s="6"/>
    </row>
    <row r="664" spans="3:10" x14ac:dyDescent="0.2">
      <c r="C664" s="3"/>
      <c r="G664" s="7"/>
      <c r="I664" s="6"/>
      <c r="J664" s="6"/>
    </row>
    <row r="665" spans="3:10" x14ac:dyDescent="0.2">
      <c r="C665" s="3"/>
      <c r="G665" s="7"/>
      <c r="I665" s="6"/>
      <c r="J665" s="6"/>
    </row>
    <row r="666" spans="3:10" x14ac:dyDescent="0.2">
      <c r="C666" s="3"/>
      <c r="G666" s="7"/>
      <c r="I666" s="6"/>
      <c r="J666" s="6"/>
    </row>
    <row r="667" spans="3:10" x14ac:dyDescent="0.2">
      <c r="C667" s="3"/>
      <c r="G667" s="7"/>
      <c r="I667" s="6"/>
      <c r="J667" s="6"/>
    </row>
    <row r="668" spans="3:10" x14ac:dyDescent="0.2">
      <c r="C668" s="3"/>
      <c r="G668" s="7"/>
      <c r="I668" s="6"/>
      <c r="J668" s="6"/>
    </row>
    <row r="669" spans="3:10" x14ac:dyDescent="0.2">
      <c r="C669" s="3"/>
      <c r="G669" s="7"/>
      <c r="I669" s="6"/>
      <c r="J669" s="6"/>
    </row>
    <row r="670" spans="3:10" x14ac:dyDescent="0.2">
      <c r="C670" s="3"/>
      <c r="G670" s="7"/>
      <c r="I670" s="6"/>
      <c r="J670" s="6"/>
    </row>
    <row r="671" spans="3:10" x14ac:dyDescent="0.2">
      <c r="C671" s="3"/>
      <c r="G671" s="7"/>
      <c r="I671" s="6"/>
      <c r="J671" s="6"/>
    </row>
    <row r="672" spans="3:10" x14ac:dyDescent="0.2">
      <c r="C672" s="3"/>
      <c r="G672" s="7"/>
      <c r="I672" s="6"/>
      <c r="J672" s="6"/>
    </row>
    <row r="673" spans="3:10" x14ac:dyDescent="0.2">
      <c r="C673" s="3"/>
      <c r="G673" s="7"/>
      <c r="I673" s="6"/>
      <c r="J673" s="6"/>
    </row>
    <row r="674" spans="3:10" x14ac:dyDescent="0.2">
      <c r="C674" s="3"/>
      <c r="G674" s="7"/>
      <c r="I674" s="6"/>
      <c r="J674" s="6"/>
    </row>
    <row r="675" spans="3:10" x14ac:dyDescent="0.2">
      <c r="C675" s="3"/>
      <c r="G675" s="7"/>
      <c r="I675" s="6"/>
      <c r="J675" s="6"/>
    </row>
    <row r="676" spans="3:10" x14ac:dyDescent="0.2">
      <c r="C676" s="3"/>
      <c r="G676" s="7"/>
      <c r="I676" s="6"/>
      <c r="J676" s="6"/>
    </row>
    <row r="677" spans="3:10" x14ac:dyDescent="0.2">
      <c r="C677" s="3"/>
      <c r="G677" s="7"/>
      <c r="I677" s="6"/>
      <c r="J677" s="6"/>
    </row>
    <row r="678" spans="3:10" x14ac:dyDescent="0.2">
      <c r="C678" s="3"/>
      <c r="G678" s="7"/>
      <c r="I678" s="6"/>
      <c r="J678" s="6"/>
    </row>
    <row r="679" spans="3:10" x14ac:dyDescent="0.2">
      <c r="C679" s="3"/>
      <c r="G679" s="7"/>
      <c r="I679" s="6"/>
      <c r="J679" s="6"/>
    </row>
    <row r="680" spans="3:10" x14ac:dyDescent="0.2">
      <c r="C680" s="3"/>
      <c r="G680" s="7"/>
      <c r="I680" s="6"/>
      <c r="J680" s="6"/>
    </row>
    <row r="681" spans="3:10" x14ac:dyDescent="0.2">
      <c r="C681" s="3"/>
      <c r="G681" s="7"/>
      <c r="I681" s="6"/>
      <c r="J681" s="6"/>
    </row>
    <row r="682" spans="3:10" x14ac:dyDescent="0.2">
      <c r="C682" s="3"/>
      <c r="G682" s="7"/>
      <c r="I682" s="6"/>
      <c r="J682" s="6"/>
    </row>
    <row r="683" spans="3:10" x14ac:dyDescent="0.2">
      <c r="C683" s="3"/>
      <c r="G683" s="7"/>
      <c r="I683" s="6"/>
      <c r="J683" s="6"/>
    </row>
    <row r="684" spans="3:10" x14ac:dyDescent="0.2">
      <c r="C684" s="3"/>
      <c r="G684" s="7"/>
      <c r="I684" s="6"/>
      <c r="J684" s="6"/>
    </row>
    <row r="685" spans="3:10" x14ac:dyDescent="0.2">
      <c r="C685" s="3"/>
      <c r="G685" s="7"/>
      <c r="I685" s="6"/>
      <c r="J685" s="6"/>
    </row>
    <row r="686" spans="3:10" x14ac:dyDescent="0.2">
      <c r="C686" s="3"/>
      <c r="G686" s="7"/>
      <c r="I686" s="6"/>
      <c r="J686" s="6"/>
    </row>
    <row r="687" spans="3:10" x14ac:dyDescent="0.2">
      <c r="C687" s="3"/>
      <c r="G687" s="7"/>
      <c r="I687" s="6"/>
      <c r="J687" s="6"/>
    </row>
    <row r="688" spans="3:10" x14ac:dyDescent="0.2">
      <c r="C688" s="3"/>
      <c r="G688" s="7"/>
      <c r="I688" s="6"/>
      <c r="J688" s="6"/>
    </row>
    <row r="689" spans="3:10" x14ac:dyDescent="0.2">
      <c r="C689" s="3"/>
      <c r="G689" s="7"/>
      <c r="I689" s="6"/>
      <c r="J689" s="6"/>
    </row>
    <row r="690" spans="3:10" x14ac:dyDescent="0.2">
      <c r="C690" s="3"/>
      <c r="G690" s="7"/>
      <c r="I690" s="6"/>
      <c r="J690" s="6"/>
    </row>
    <row r="691" spans="3:10" x14ac:dyDescent="0.2">
      <c r="C691" s="3"/>
      <c r="G691" s="7"/>
      <c r="I691" s="6"/>
      <c r="J691" s="6"/>
    </row>
    <row r="692" spans="3:10" x14ac:dyDescent="0.2">
      <c r="C692" s="3"/>
      <c r="G692" s="7"/>
      <c r="I692" s="6"/>
      <c r="J692" s="6"/>
    </row>
    <row r="693" spans="3:10" x14ac:dyDescent="0.2">
      <c r="C693" s="3"/>
      <c r="G693" s="7"/>
      <c r="I693" s="6"/>
      <c r="J693" s="6"/>
    </row>
    <row r="694" spans="3:10" x14ac:dyDescent="0.2">
      <c r="C694" s="3"/>
      <c r="G694" s="7"/>
      <c r="I694" s="6"/>
      <c r="J694" s="6"/>
    </row>
    <row r="695" spans="3:10" x14ac:dyDescent="0.2">
      <c r="C695" s="3"/>
      <c r="G695" s="7"/>
      <c r="I695" s="6"/>
      <c r="J695" s="6"/>
    </row>
    <row r="696" spans="3:10" x14ac:dyDescent="0.2">
      <c r="C696" s="3"/>
      <c r="G696" s="7"/>
      <c r="I696" s="6"/>
      <c r="J696" s="6"/>
    </row>
    <row r="697" spans="3:10" x14ac:dyDescent="0.2">
      <c r="C697" s="3"/>
      <c r="G697" s="7"/>
      <c r="I697" s="6"/>
      <c r="J697" s="6"/>
    </row>
    <row r="698" spans="3:10" x14ac:dyDescent="0.2">
      <c r="C698" s="3"/>
      <c r="G698" s="7"/>
      <c r="I698" s="6"/>
      <c r="J698" s="6"/>
    </row>
    <row r="699" spans="3:10" x14ac:dyDescent="0.2">
      <c r="C699" s="3"/>
      <c r="G699" s="7"/>
      <c r="I699" s="6"/>
      <c r="J699" s="6"/>
    </row>
    <row r="700" spans="3:10" x14ac:dyDescent="0.2">
      <c r="C700" s="3"/>
      <c r="G700" s="7"/>
      <c r="I700" s="6"/>
      <c r="J700" s="6"/>
    </row>
    <row r="701" spans="3:10" x14ac:dyDescent="0.2">
      <c r="C701" s="3"/>
      <c r="G701" s="7"/>
      <c r="I701" s="6"/>
      <c r="J701" s="6"/>
    </row>
    <row r="702" spans="3:10" x14ac:dyDescent="0.2">
      <c r="C702" s="3"/>
      <c r="G702" s="7"/>
      <c r="I702" s="6"/>
      <c r="J702" s="6"/>
    </row>
    <row r="703" spans="3:10" x14ac:dyDescent="0.2">
      <c r="C703" s="3"/>
      <c r="G703" s="7"/>
      <c r="I703" s="6"/>
      <c r="J703" s="6"/>
    </row>
    <row r="704" spans="3:10" x14ac:dyDescent="0.2">
      <c r="C704" s="3"/>
      <c r="G704" s="7"/>
      <c r="I704" s="6"/>
      <c r="J704" s="6"/>
    </row>
    <row r="705" spans="3:10" x14ac:dyDescent="0.2">
      <c r="C705" s="3"/>
      <c r="G705" s="7"/>
      <c r="I705" s="6"/>
      <c r="J705" s="6"/>
    </row>
    <row r="706" spans="3:10" x14ac:dyDescent="0.2">
      <c r="C706" s="3"/>
      <c r="G706" s="7"/>
      <c r="I706" s="6"/>
      <c r="J706" s="6"/>
    </row>
    <row r="707" spans="3:10" x14ac:dyDescent="0.2">
      <c r="C707" s="3"/>
      <c r="G707" s="7"/>
      <c r="I707" s="6"/>
      <c r="J707" s="6"/>
    </row>
    <row r="708" spans="3:10" x14ac:dyDescent="0.2">
      <c r="C708" s="3"/>
      <c r="G708" s="7"/>
      <c r="I708" s="6"/>
      <c r="J708" s="6"/>
    </row>
    <row r="709" spans="3:10" x14ac:dyDescent="0.2">
      <c r="C709" s="3"/>
      <c r="G709" s="7"/>
      <c r="I709" s="6"/>
      <c r="J709" s="6"/>
    </row>
    <row r="710" spans="3:10" x14ac:dyDescent="0.2">
      <c r="C710" s="3"/>
      <c r="G710" s="7"/>
      <c r="I710" s="6"/>
      <c r="J710" s="6"/>
    </row>
    <row r="711" spans="3:10" x14ac:dyDescent="0.2">
      <c r="C711" s="3"/>
      <c r="G711" s="7"/>
      <c r="I711" s="6"/>
      <c r="J711" s="6"/>
    </row>
    <row r="712" spans="3:10" x14ac:dyDescent="0.2">
      <c r="C712" s="3"/>
      <c r="G712" s="7"/>
      <c r="I712" s="6"/>
      <c r="J712" s="6"/>
    </row>
    <row r="713" spans="3:10" x14ac:dyDescent="0.2">
      <c r="C713" s="3"/>
      <c r="G713" s="7"/>
      <c r="I713" s="6"/>
      <c r="J713" s="6"/>
    </row>
    <row r="714" spans="3:10" x14ac:dyDescent="0.2">
      <c r="C714" s="3"/>
      <c r="G714" s="7"/>
      <c r="I714" s="6"/>
      <c r="J714" s="6"/>
    </row>
    <row r="715" spans="3:10" x14ac:dyDescent="0.2">
      <c r="C715" s="3"/>
      <c r="G715" s="7"/>
      <c r="I715" s="6"/>
      <c r="J715" s="6"/>
    </row>
    <row r="716" spans="3:10" x14ac:dyDescent="0.2">
      <c r="C716" s="3"/>
      <c r="G716" s="7"/>
      <c r="I716" s="6"/>
      <c r="J716" s="6"/>
    </row>
    <row r="717" spans="3:10" x14ac:dyDescent="0.2">
      <c r="C717" s="3"/>
      <c r="G717" s="7"/>
      <c r="I717" s="6"/>
      <c r="J717" s="6"/>
    </row>
    <row r="718" spans="3:10" x14ac:dyDescent="0.2">
      <c r="C718" s="3"/>
      <c r="G718" s="7"/>
      <c r="I718" s="6"/>
      <c r="J718" s="6"/>
    </row>
    <row r="719" spans="3:10" x14ac:dyDescent="0.2">
      <c r="C719" s="3"/>
      <c r="G719" s="7"/>
      <c r="I719" s="6"/>
      <c r="J719" s="6"/>
    </row>
    <row r="720" spans="3:10" x14ac:dyDescent="0.2">
      <c r="C720" s="3"/>
      <c r="G720" s="7"/>
      <c r="I720" s="6"/>
      <c r="J720" s="6"/>
    </row>
    <row r="721" spans="3:10" x14ac:dyDescent="0.2">
      <c r="C721" s="3"/>
      <c r="G721" s="7"/>
      <c r="I721" s="6"/>
      <c r="J721" s="6"/>
    </row>
    <row r="722" spans="3:10" x14ac:dyDescent="0.2">
      <c r="C722" s="3"/>
      <c r="G722" s="7"/>
      <c r="I722" s="6"/>
      <c r="J722" s="6"/>
    </row>
    <row r="723" spans="3:10" x14ac:dyDescent="0.2">
      <c r="C723" s="3"/>
      <c r="G723" s="7"/>
      <c r="I723" s="6"/>
      <c r="J723" s="6"/>
    </row>
    <row r="724" spans="3:10" x14ac:dyDescent="0.2">
      <c r="C724" s="3"/>
      <c r="G724" s="7"/>
      <c r="I724" s="6"/>
      <c r="J724" s="6"/>
    </row>
    <row r="725" spans="3:10" x14ac:dyDescent="0.2">
      <c r="C725" s="3"/>
      <c r="G725" s="7"/>
      <c r="I725" s="6"/>
      <c r="J725" s="6"/>
    </row>
    <row r="726" spans="3:10" x14ac:dyDescent="0.2">
      <c r="C726" s="3"/>
      <c r="G726" s="7"/>
      <c r="I726" s="6"/>
      <c r="J726" s="6"/>
    </row>
    <row r="727" spans="3:10" x14ac:dyDescent="0.2">
      <c r="C727" s="3"/>
      <c r="G727" s="7"/>
      <c r="I727" s="6"/>
      <c r="J727" s="6"/>
    </row>
    <row r="728" spans="3:10" x14ac:dyDescent="0.2">
      <c r="C728" s="3"/>
      <c r="G728" s="7"/>
      <c r="I728" s="6"/>
      <c r="J728" s="6"/>
    </row>
    <row r="729" spans="3:10" x14ac:dyDescent="0.2">
      <c r="C729" s="3"/>
      <c r="G729" s="7"/>
      <c r="I729" s="6"/>
      <c r="J729" s="6"/>
    </row>
    <row r="730" spans="3:10" x14ac:dyDescent="0.2">
      <c r="C730" s="3"/>
      <c r="G730" s="7"/>
      <c r="I730" s="6"/>
      <c r="J730" s="6"/>
    </row>
    <row r="731" spans="3:10" x14ac:dyDescent="0.2">
      <c r="C731" s="3"/>
      <c r="G731" s="7"/>
      <c r="I731" s="6"/>
      <c r="J731" s="6"/>
    </row>
    <row r="732" spans="3:10" x14ac:dyDescent="0.2">
      <c r="C732" s="3"/>
      <c r="G732" s="7"/>
      <c r="I732" s="6"/>
      <c r="J732" s="6"/>
    </row>
    <row r="733" spans="3:10" x14ac:dyDescent="0.2">
      <c r="C733" s="3"/>
      <c r="G733" s="7"/>
      <c r="I733" s="6"/>
      <c r="J733" s="6"/>
    </row>
    <row r="734" spans="3:10" x14ac:dyDescent="0.2">
      <c r="C734" s="3"/>
      <c r="G734" s="7"/>
      <c r="I734" s="6"/>
      <c r="J734" s="6"/>
    </row>
    <row r="735" spans="3:10" x14ac:dyDescent="0.2">
      <c r="C735" s="3"/>
      <c r="G735" s="7"/>
      <c r="I735" s="6"/>
      <c r="J735" s="6"/>
    </row>
    <row r="736" spans="3:10" x14ac:dyDescent="0.2">
      <c r="C736" s="3"/>
      <c r="G736" s="7"/>
      <c r="I736" s="6"/>
      <c r="J736" s="6"/>
    </row>
    <row r="737" spans="3:10" x14ac:dyDescent="0.2">
      <c r="C737" s="3"/>
      <c r="G737" s="7"/>
      <c r="I737" s="6"/>
      <c r="J737" s="6"/>
    </row>
    <row r="738" spans="3:10" x14ac:dyDescent="0.2">
      <c r="C738" s="3"/>
      <c r="G738" s="7"/>
      <c r="I738" s="6"/>
      <c r="J738" s="6"/>
    </row>
    <row r="739" spans="3:10" x14ac:dyDescent="0.2">
      <c r="C739" s="3"/>
      <c r="G739" s="7"/>
      <c r="I739" s="6"/>
      <c r="J739" s="6"/>
    </row>
    <row r="740" spans="3:10" x14ac:dyDescent="0.2">
      <c r="C740" s="3"/>
      <c r="G740" s="7"/>
      <c r="I740" s="6"/>
      <c r="J740" s="6"/>
    </row>
    <row r="741" spans="3:10" x14ac:dyDescent="0.2">
      <c r="C741" s="3"/>
      <c r="G741" s="7"/>
      <c r="I741" s="6"/>
      <c r="J741" s="6"/>
    </row>
    <row r="742" spans="3:10" x14ac:dyDescent="0.2">
      <c r="C742" s="3"/>
      <c r="G742" s="7"/>
      <c r="I742" s="6"/>
      <c r="J742" s="6"/>
    </row>
    <row r="743" spans="3:10" x14ac:dyDescent="0.2">
      <c r="C743" s="3"/>
      <c r="G743" s="7"/>
      <c r="I743" s="6"/>
      <c r="J743" s="6"/>
    </row>
    <row r="744" spans="3:10" x14ac:dyDescent="0.2">
      <c r="C744" s="3"/>
      <c r="G744" s="7"/>
      <c r="I744" s="6"/>
      <c r="J744" s="6"/>
    </row>
    <row r="745" spans="3:10" x14ac:dyDescent="0.2">
      <c r="C745" s="3"/>
      <c r="G745" s="7"/>
      <c r="I745" s="6"/>
      <c r="J745" s="6"/>
    </row>
    <row r="746" spans="3:10" x14ac:dyDescent="0.2">
      <c r="C746" s="3"/>
      <c r="G746" s="7"/>
      <c r="I746" s="6"/>
      <c r="J746" s="6"/>
    </row>
    <row r="747" spans="3:10" x14ac:dyDescent="0.2">
      <c r="C747" s="3"/>
      <c r="G747" s="7"/>
      <c r="I747" s="6"/>
      <c r="J747" s="6"/>
    </row>
    <row r="748" spans="3:10" x14ac:dyDescent="0.2">
      <c r="C748" s="3"/>
      <c r="G748" s="7"/>
      <c r="I748" s="6"/>
      <c r="J748" s="6"/>
    </row>
    <row r="749" spans="3:10" x14ac:dyDescent="0.2">
      <c r="C749" s="3"/>
      <c r="G749" s="7"/>
      <c r="I749" s="6"/>
      <c r="J749" s="6"/>
    </row>
    <row r="750" spans="3:10" x14ac:dyDescent="0.2">
      <c r="C750" s="3"/>
      <c r="G750" s="7"/>
      <c r="I750" s="6"/>
      <c r="J750" s="6"/>
    </row>
    <row r="751" spans="3:10" x14ac:dyDescent="0.2">
      <c r="C751" s="3"/>
      <c r="G751" s="7"/>
      <c r="I751" s="6"/>
      <c r="J751" s="6"/>
    </row>
    <row r="752" spans="3:10" x14ac:dyDescent="0.2">
      <c r="C752" s="3"/>
      <c r="G752" s="7"/>
      <c r="I752" s="6"/>
      <c r="J752" s="6"/>
    </row>
    <row r="753" spans="3:10" x14ac:dyDescent="0.2">
      <c r="C753" s="3"/>
      <c r="G753" s="7"/>
      <c r="I753" s="6"/>
      <c r="J753" s="6"/>
    </row>
    <row r="754" spans="3:10" x14ac:dyDescent="0.2">
      <c r="C754" s="3"/>
      <c r="G754" s="7"/>
      <c r="I754" s="6"/>
      <c r="J754" s="6"/>
    </row>
    <row r="755" spans="3:10" x14ac:dyDescent="0.2">
      <c r="C755" s="3"/>
      <c r="G755" s="7"/>
      <c r="I755" s="6"/>
      <c r="J755" s="6"/>
    </row>
    <row r="756" spans="3:10" x14ac:dyDescent="0.2">
      <c r="C756" s="3"/>
      <c r="G756" s="7"/>
      <c r="I756" s="6"/>
      <c r="J756" s="6"/>
    </row>
    <row r="757" spans="3:10" x14ac:dyDescent="0.2">
      <c r="C757" s="3"/>
      <c r="G757" s="7"/>
      <c r="I757" s="6"/>
      <c r="J757" s="6"/>
    </row>
    <row r="758" spans="3:10" x14ac:dyDescent="0.2">
      <c r="C758" s="3"/>
      <c r="G758" s="7"/>
      <c r="I758" s="6"/>
      <c r="J758" s="6"/>
    </row>
    <row r="759" spans="3:10" x14ac:dyDescent="0.2">
      <c r="C759" s="3"/>
      <c r="G759" s="7"/>
      <c r="I759" s="6"/>
      <c r="J759" s="6"/>
    </row>
    <row r="760" spans="3:10" x14ac:dyDescent="0.2">
      <c r="C760" s="3"/>
      <c r="G760" s="7"/>
      <c r="I760" s="6"/>
      <c r="J760" s="6"/>
    </row>
    <row r="761" spans="3:10" x14ac:dyDescent="0.2">
      <c r="C761" s="3"/>
      <c r="G761" s="7"/>
      <c r="I761" s="6"/>
      <c r="J761" s="6"/>
    </row>
    <row r="762" spans="3:10" x14ac:dyDescent="0.2">
      <c r="C762" s="3"/>
      <c r="G762" s="7"/>
      <c r="I762" s="6"/>
      <c r="J762" s="6"/>
    </row>
    <row r="763" spans="3:10" x14ac:dyDescent="0.2">
      <c r="C763" s="3"/>
      <c r="G763" s="7"/>
      <c r="I763" s="6"/>
      <c r="J763" s="6"/>
    </row>
    <row r="764" spans="3:10" x14ac:dyDescent="0.2">
      <c r="C764" s="3"/>
      <c r="G764" s="7"/>
      <c r="I764" s="6"/>
      <c r="J764" s="6"/>
    </row>
    <row r="765" spans="3:10" x14ac:dyDescent="0.2">
      <c r="C765" s="3"/>
      <c r="G765" s="7"/>
      <c r="I765" s="6"/>
      <c r="J765" s="6"/>
    </row>
    <row r="766" spans="3:10" x14ac:dyDescent="0.2">
      <c r="C766" s="3"/>
      <c r="G766" s="7"/>
      <c r="I766" s="6"/>
      <c r="J766" s="6"/>
    </row>
    <row r="767" spans="3:10" x14ac:dyDescent="0.2">
      <c r="C767" s="3"/>
      <c r="G767" s="7"/>
      <c r="I767" s="6"/>
      <c r="J767" s="6"/>
    </row>
    <row r="768" spans="3:10" x14ac:dyDescent="0.2">
      <c r="C768" s="3"/>
      <c r="G768" s="7"/>
      <c r="I768" s="6"/>
      <c r="J768" s="6"/>
    </row>
    <row r="769" spans="3:10" x14ac:dyDescent="0.2">
      <c r="C769" s="3"/>
      <c r="G769" s="7"/>
      <c r="I769" s="6"/>
      <c r="J769" s="6"/>
    </row>
    <row r="770" spans="3:10" x14ac:dyDescent="0.2">
      <c r="C770" s="3"/>
      <c r="G770" s="7"/>
      <c r="I770" s="6"/>
      <c r="J770" s="6"/>
    </row>
    <row r="771" spans="3:10" x14ac:dyDescent="0.2">
      <c r="C771" s="3"/>
      <c r="G771" s="7"/>
      <c r="I771" s="6"/>
      <c r="J771" s="6"/>
    </row>
    <row r="772" spans="3:10" x14ac:dyDescent="0.2">
      <c r="C772" s="3"/>
      <c r="G772" s="7"/>
      <c r="I772" s="6"/>
      <c r="J772" s="6"/>
    </row>
    <row r="773" spans="3:10" x14ac:dyDescent="0.2">
      <c r="C773" s="3"/>
      <c r="G773" s="7"/>
      <c r="I773" s="6"/>
      <c r="J773" s="6"/>
    </row>
    <row r="774" spans="3:10" x14ac:dyDescent="0.2">
      <c r="C774" s="3"/>
      <c r="G774" s="7"/>
      <c r="I774" s="6"/>
      <c r="J774" s="6"/>
    </row>
    <row r="775" spans="3:10" x14ac:dyDescent="0.2">
      <c r="C775" s="3"/>
      <c r="G775" s="7"/>
      <c r="I775" s="6"/>
      <c r="J775" s="6"/>
    </row>
    <row r="776" spans="3:10" x14ac:dyDescent="0.2">
      <c r="C776" s="3"/>
      <c r="G776" s="7"/>
      <c r="I776" s="6"/>
      <c r="J776" s="6"/>
    </row>
    <row r="777" spans="3:10" x14ac:dyDescent="0.2">
      <c r="C777" s="3"/>
      <c r="G777" s="7"/>
      <c r="I777" s="6"/>
      <c r="J777" s="6"/>
    </row>
    <row r="778" spans="3:10" x14ac:dyDescent="0.2">
      <c r="C778" s="3"/>
      <c r="G778" s="7"/>
      <c r="I778" s="6"/>
      <c r="J778" s="6"/>
    </row>
    <row r="779" spans="3:10" x14ac:dyDescent="0.2">
      <c r="C779" s="3"/>
      <c r="G779" s="7"/>
      <c r="I779" s="6"/>
      <c r="J779" s="6"/>
    </row>
    <row r="780" spans="3:10" x14ac:dyDescent="0.2">
      <c r="C780" s="3"/>
      <c r="G780" s="7"/>
      <c r="I780" s="6"/>
      <c r="J780" s="6"/>
    </row>
    <row r="781" spans="3:10" x14ac:dyDescent="0.2">
      <c r="C781" s="3"/>
      <c r="G781" s="7"/>
      <c r="I781" s="6"/>
      <c r="J781" s="6"/>
    </row>
    <row r="782" spans="3:10" x14ac:dyDescent="0.2">
      <c r="C782" s="3"/>
      <c r="G782" s="7"/>
      <c r="I782" s="6"/>
      <c r="J782" s="6"/>
    </row>
    <row r="783" spans="3:10" x14ac:dyDescent="0.2">
      <c r="C783" s="3"/>
      <c r="G783" s="7"/>
      <c r="I783" s="6"/>
      <c r="J783" s="6"/>
    </row>
    <row r="784" spans="3:10" x14ac:dyDescent="0.2">
      <c r="C784" s="3"/>
      <c r="G784" s="7"/>
      <c r="I784" s="6"/>
      <c r="J784" s="6"/>
    </row>
    <row r="785" spans="3:10" x14ac:dyDescent="0.2">
      <c r="C785" s="3"/>
      <c r="G785" s="7"/>
      <c r="I785" s="6"/>
      <c r="J785" s="6"/>
    </row>
    <row r="786" spans="3:10" x14ac:dyDescent="0.2">
      <c r="C786" s="3"/>
      <c r="G786" s="7"/>
      <c r="I786" s="6"/>
      <c r="J786" s="6"/>
    </row>
    <row r="787" spans="3:10" x14ac:dyDescent="0.2">
      <c r="C787" s="3"/>
      <c r="G787" s="7"/>
      <c r="I787" s="6"/>
      <c r="J787" s="6"/>
    </row>
    <row r="788" spans="3:10" x14ac:dyDescent="0.2">
      <c r="C788" s="3"/>
      <c r="G788" s="7"/>
      <c r="I788" s="6"/>
      <c r="J788" s="6"/>
    </row>
    <row r="789" spans="3:10" x14ac:dyDescent="0.2">
      <c r="C789" s="3"/>
      <c r="G789" s="7"/>
      <c r="I789" s="6"/>
      <c r="J789" s="6"/>
    </row>
    <row r="790" spans="3:10" x14ac:dyDescent="0.2">
      <c r="C790" s="3"/>
      <c r="G790" s="7"/>
      <c r="I790" s="6"/>
      <c r="J790" s="6"/>
    </row>
    <row r="791" spans="3:10" x14ac:dyDescent="0.2">
      <c r="C791" s="3"/>
      <c r="G791" s="7"/>
      <c r="I791" s="6"/>
      <c r="J791" s="6"/>
    </row>
    <row r="792" spans="3:10" x14ac:dyDescent="0.2">
      <c r="C792" s="3"/>
      <c r="G792" s="7"/>
      <c r="I792" s="6"/>
      <c r="J792" s="6"/>
    </row>
    <row r="793" spans="3:10" x14ac:dyDescent="0.2">
      <c r="C793" s="3"/>
      <c r="G793" s="7"/>
      <c r="I793" s="6"/>
      <c r="J793" s="6"/>
    </row>
    <row r="794" spans="3:10" x14ac:dyDescent="0.2">
      <c r="C794" s="3"/>
      <c r="G794" s="7"/>
      <c r="I794" s="6"/>
      <c r="J794" s="6"/>
    </row>
    <row r="795" spans="3:10" x14ac:dyDescent="0.2">
      <c r="C795" s="3"/>
      <c r="G795" s="7"/>
      <c r="I795" s="6"/>
      <c r="J795" s="6"/>
    </row>
    <row r="796" spans="3:10" x14ac:dyDescent="0.2">
      <c r="C796" s="3"/>
      <c r="G796" s="7"/>
      <c r="I796" s="6"/>
      <c r="J796" s="6"/>
    </row>
    <row r="797" spans="3:10" x14ac:dyDescent="0.2">
      <c r="C797" s="3"/>
      <c r="G797" s="7"/>
      <c r="I797" s="6"/>
      <c r="J797" s="6"/>
    </row>
    <row r="798" spans="3:10" x14ac:dyDescent="0.2">
      <c r="C798" s="3"/>
      <c r="G798" s="7"/>
      <c r="I798" s="6"/>
      <c r="J798" s="6"/>
    </row>
    <row r="799" spans="3:10" x14ac:dyDescent="0.2">
      <c r="C799" s="3"/>
      <c r="G799" s="7"/>
      <c r="I799" s="6"/>
      <c r="J799" s="6"/>
    </row>
    <row r="800" spans="3:10" x14ac:dyDescent="0.2">
      <c r="C800" s="3"/>
      <c r="G800" s="7"/>
      <c r="I800" s="6"/>
      <c r="J800" s="6"/>
    </row>
    <row r="801" spans="3:10" x14ac:dyDescent="0.2">
      <c r="C801" s="3"/>
      <c r="G801" s="7"/>
      <c r="I801" s="6"/>
      <c r="J801" s="6"/>
    </row>
    <row r="802" spans="3:10" x14ac:dyDescent="0.2">
      <c r="C802" s="3"/>
      <c r="G802" s="7"/>
      <c r="I802" s="6"/>
      <c r="J802" s="6"/>
    </row>
    <row r="803" spans="3:10" x14ac:dyDescent="0.2">
      <c r="C803" s="3"/>
      <c r="G803" s="7"/>
      <c r="I803" s="6"/>
      <c r="J803" s="6"/>
    </row>
    <row r="804" spans="3:10" x14ac:dyDescent="0.2">
      <c r="C804" s="3"/>
      <c r="G804" s="7"/>
      <c r="I804" s="6"/>
      <c r="J804" s="6"/>
    </row>
    <row r="805" spans="3:10" x14ac:dyDescent="0.2">
      <c r="C805" s="3"/>
      <c r="G805" s="7"/>
      <c r="I805" s="6"/>
      <c r="J805" s="6"/>
    </row>
    <row r="806" spans="3:10" x14ac:dyDescent="0.2">
      <c r="C806" s="3"/>
      <c r="G806" s="7"/>
      <c r="I806" s="6"/>
      <c r="J806" s="6"/>
    </row>
    <row r="807" spans="3:10" x14ac:dyDescent="0.2">
      <c r="C807" s="3"/>
      <c r="G807" s="7"/>
      <c r="I807" s="6"/>
      <c r="J807" s="6"/>
    </row>
    <row r="808" spans="3:10" x14ac:dyDescent="0.2">
      <c r="C808" s="3"/>
      <c r="G808" s="7"/>
      <c r="I808" s="6"/>
      <c r="J808" s="6"/>
    </row>
    <row r="809" spans="3:10" x14ac:dyDescent="0.2">
      <c r="C809" s="3"/>
      <c r="G809" s="7"/>
      <c r="I809" s="6"/>
      <c r="J809" s="6"/>
    </row>
    <row r="810" spans="3:10" x14ac:dyDescent="0.2">
      <c r="C810" s="3"/>
      <c r="G810" s="7"/>
      <c r="I810" s="6"/>
      <c r="J810" s="6"/>
    </row>
    <row r="811" spans="3:10" x14ac:dyDescent="0.2">
      <c r="C811" s="3"/>
      <c r="G811" s="7"/>
      <c r="I811" s="6"/>
      <c r="J811" s="6"/>
    </row>
    <row r="812" spans="3:10" x14ac:dyDescent="0.2">
      <c r="C812" s="3"/>
      <c r="G812" s="7"/>
      <c r="I812" s="6"/>
      <c r="J812" s="6"/>
    </row>
    <row r="813" spans="3:10" x14ac:dyDescent="0.2">
      <c r="C813" s="3"/>
      <c r="G813" s="7"/>
      <c r="I813" s="6"/>
      <c r="J813" s="6"/>
    </row>
    <row r="814" spans="3:10" x14ac:dyDescent="0.2">
      <c r="C814" s="3"/>
      <c r="G814" s="7"/>
      <c r="I814" s="6"/>
      <c r="J814" s="6"/>
    </row>
    <row r="815" spans="3:10" x14ac:dyDescent="0.2">
      <c r="C815" s="3"/>
      <c r="G815" s="7"/>
      <c r="I815" s="6"/>
      <c r="J815" s="6"/>
    </row>
    <row r="816" spans="3:10" x14ac:dyDescent="0.2">
      <c r="C816" s="3"/>
      <c r="G816" s="7"/>
      <c r="I816" s="6"/>
      <c r="J816" s="6"/>
    </row>
    <row r="817" spans="3:10" x14ac:dyDescent="0.2">
      <c r="C817" s="3"/>
      <c r="G817" s="7"/>
      <c r="I817" s="6"/>
      <c r="J817" s="6"/>
    </row>
    <row r="818" spans="3:10" x14ac:dyDescent="0.2">
      <c r="C818" s="3"/>
      <c r="G818" s="7"/>
      <c r="I818" s="6"/>
      <c r="J818" s="6"/>
    </row>
    <row r="819" spans="3:10" x14ac:dyDescent="0.2">
      <c r="C819" s="3"/>
      <c r="G819" s="7"/>
      <c r="I819" s="6"/>
      <c r="J819" s="6"/>
    </row>
    <row r="820" spans="3:10" x14ac:dyDescent="0.2">
      <c r="C820" s="3"/>
      <c r="G820" s="7"/>
      <c r="I820" s="6"/>
      <c r="J820" s="6"/>
    </row>
    <row r="821" spans="3:10" x14ac:dyDescent="0.2">
      <c r="C821" s="3"/>
      <c r="G821" s="7"/>
      <c r="I821" s="6"/>
      <c r="J821" s="6"/>
    </row>
    <row r="822" spans="3:10" x14ac:dyDescent="0.2">
      <c r="C822" s="3"/>
      <c r="G822" s="7"/>
      <c r="I822" s="6"/>
      <c r="J822" s="6"/>
    </row>
    <row r="823" spans="3:10" x14ac:dyDescent="0.2">
      <c r="C823" s="3"/>
      <c r="G823" s="7"/>
      <c r="I823" s="6"/>
      <c r="J823" s="6"/>
    </row>
    <row r="824" spans="3:10" x14ac:dyDescent="0.2">
      <c r="C824" s="3"/>
      <c r="G824" s="7"/>
      <c r="I824" s="6"/>
      <c r="J824" s="6"/>
    </row>
    <row r="825" spans="3:10" x14ac:dyDescent="0.2">
      <c r="C825" s="3"/>
      <c r="G825" s="7"/>
      <c r="I825" s="6"/>
      <c r="J825" s="6"/>
    </row>
    <row r="826" spans="3:10" x14ac:dyDescent="0.2">
      <c r="C826" s="3"/>
      <c r="G826" s="7"/>
      <c r="I826" s="6"/>
      <c r="J826" s="6"/>
    </row>
    <row r="827" spans="3:10" x14ac:dyDescent="0.2">
      <c r="C827" s="3"/>
      <c r="G827" s="7"/>
      <c r="I827" s="6"/>
      <c r="J827" s="6"/>
    </row>
    <row r="828" spans="3:10" x14ac:dyDescent="0.2">
      <c r="C828" s="3"/>
      <c r="G828" s="7"/>
      <c r="I828" s="6"/>
      <c r="J828" s="6"/>
    </row>
    <row r="829" spans="3:10" x14ac:dyDescent="0.2">
      <c r="C829" s="3"/>
      <c r="G829" s="7"/>
      <c r="I829" s="6"/>
      <c r="J829" s="6"/>
    </row>
    <row r="830" spans="3:10" x14ac:dyDescent="0.2">
      <c r="C830" s="3"/>
      <c r="G830" s="7"/>
      <c r="I830" s="6"/>
      <c r="J830" s="6"/>
    </row>
    <row r="831" spans="3:10" x14ac:dyDescent="0.2">
      <c r="C831" s="3"/>
      <c r="G831" s="7"/>
      <c r="I831" s="6"/>
      <c r="J831" s="6"/>
    </row>
    <row r="832" spans="3:10" x14ac:dyDescent="0.2">
      <c r="C832" s="3"/>
      <c r="G832" s="7"/>
      <c r="I832" s="6"/>
      <c r="J832" s="6"/>
    </row>
    <row r="833" spans="3:10" x14ac:dyDescent="0.2">
      <c r="C833" s="3"/>
      <c r="G833" s="7"/>
      <c r="I833" s="6"/>
      <c r="J833" s="6"/>
    </row>
    <row r="834" spans="3:10" x14ac:dyDescent="0.2">
      <c r="C834" s="3"/>
      <c r="G834" s="7"/>
      <c r="I834" s="6"/>
      <c r="J834" s="6"/>
    </row>
    <row r="835" spans="3:10" x14ac:dyDescent="0.2">
      <c r="C835" s="3"/>
      <c r="G835" s="7"/>
      <c r="I835" s="6"/>
      <c r="J835" s="6"/>
    </row>
    <row r="836" spans="3:10" x14ac:dyDescent="0.2">
      <c r="C836" s="3"/>
      <c r="G836" s="7"/>
      <c r="I836" s="6"/>
      <c r="J836" s="6"/>
    </row>
    <row r="837" spans="3:10" x14ac:dyDescent="0.2">
      <c r="C837" s="3"/>
      <c r="G837" s="7"/>
      <c r="I837" s="6"/>
      <c r="J837" s="6"/>
    </row>
    <row r="838" spans="3:10" x14ac:dyDescent="0.2">
      <c r="C838" s="3"/>
      <c r="G838" s="7"/>
      <c r="I838" s="6"/>
      <c r="J838" s="6"/>
    </row>
    <row r="839" spans="3:10" x14ac:dyDescent="0.2">
      <c r="C839" s="3"/>
      <c r="G839" s="7"/>
      <c r="I839" s="6"/>
      <c r="J839" s="6"/>
    </row>
    <row r="840" spans="3:10" x14ac:dyDescent="0.2">
      <c r="C840" s="3"/>
      <c r="G840" s="7"/>
      <c r="I840" s="6"/>
      <c r="J840" s="6"/>
    </row>
    <row r="841" spans="3:10" x14ac:dyDescent="0.2">
      <c r="C841" s="3"/>
      <c r="G841" s="7"/>
      <c r="I841" s="6"/>
      <c r="J841" s="6"/>
    </row>
    <row r="842" spans="3:10" x14ac:dyDescent="0.2">
      <c r="C842" s="3"/>
      <c r="G842" s="7"/>
      <c r="I842" s="6"/>
      <c r="J842" s="6"/>
    </row>
    <row r="843" spans="3:10" x14ac:dyDescent="0.2">
      <c r="C843" s="3"/>
      <c r="G843" s="7"/>
      <c r="I843" s="6"/>
      <c r="J843" s="6"/>
    </row>
    <row r="844" spans="3:10" x14ac:dyDescent="0.2">
      <c r="C844" s="3"/>
      <c r="G844" s="7"/>
      <c r="I844" s="6"/>
      <c r="J844" s="6"/>
    </row>
    <row r="845" spans="3:10" x14ac:dyDescent="0.2">
      <c r="C845" s="3"/>
      <c r="G845" s="7"/>
      <c r="I845" s="6"/>
      <c r="J845" s="6"/>
    </row>
    <row r="846" spans="3:10" x14ac:dyDescent="0.2">
      <c r="C846" s="3"/>
      <c r="G846" s="7"/>
      <c r="I846" s="6"/>
      <c r="J846" s="6"/>
    </row>
    <row r="847" spans="3:10" x14ac:dyDescent="0.2">
      <c r="C847" s="3"/>
      <c r="G847" s="7"/>
      <c r="I847" s="6"/>
      <c r="J847" s="6"/>
    </row>
    <row r="848" spans="3:10" x14ac:dyDescent="0.2">
      <c r="C848" s="3"/>
      <c r="G848" s="7"/>
      <c r="I848" s="6"/>
      <c r="J848" s="6"/>
    </row>
    <row r="849" spans="3:10" x14ac:dyDescent="0.2">
      <c r="C849" s="3"/>
      <c r="G849" s="7"/>
      <c r="I849" s="6"/>
      <c r="J849" s="6"/>
    </row>
    <row r="850" spans="3:10" x14ac:dyDescent="0.2">
      <c r="C850" s="3"/>
      <c r="G850" s="7"/>
      <c r="I850" s="6"/>
      <c r="J850" s="6"/>
    </row>
    <row r="851" spans="3:10" x14ac:dyDescent="0.2">
      <c r="C851" s="3"/>
      <c r="G851" s="7"/>
      <c r="I851" s="6"/>
      <c r="J851" s="6"/>
    </row>
    <row r="852" spans="3:10" x14ac:dyDescent="0.2">
      <c r="C852" s="3"/>
      <c r="G852" s="7"/>
      <c r="I852" s="6"/>
      <c r="J852" s="6"/>
    </row>
    <row r="853" spans="3:10" x14ac:dyDescent="0.2">
      <c r="C853" s="3"/>
      <c r="G853" s="7"/>
      <c r="I853" s="6"/>
      <c r="J853" s="6"/>
    </row>
    <row r="854" spans="3:10" x14ac:dyDescent="0.2">
      <c r="C854" s="3"/>
      <c r="G854" s="7"/>
      <c r="I854" s="6"/>
      <c r="J854" s="6"/>
    </row>
    <row r="855" spans="3:10" x14ac:dyDescent="0.2">
      <c r="C855" s="3"/>
      <c r="G855" s="7"/>
      <c r="I855" s="6"/>
      <c r="J855" s="6"/>
    </row>
    <row r="856" spans="3:10" x14ac:dyDescent="0.2">
      <c r="C856" s="3"/>
      <c r="G856" s="7"/>
      <c r="I856" s="6"/>
      <c r="J856" s="6"/>
    </row>
    <row r="857" spans="3:10" x14ac:dyDescent="0.2">
      <c r="C857" s="3"/>
      <c r="G857" s="7"/>
      <c r="I857" s="6"/>
      <c r="J857" s="6"/>
    </row>
    <row r="858" spans="3:10" x14ac:dyDescent="0.2">
      <c r="C858" s="3"/>
      <c r="G858" s="7"/>
      <c r="I858" s="6"/>
      <c r="J858" s="6"/>
    </row>
    <row r="859" spans="3:10" x14ac:dyDescent="0.2">
      <c r="C859" s="3"/>
      <c r="G859" s="7"/>
      <c r="I859" s="6"/>
      <c r="J859" s="6"/>
    </row>
    <row r="860" spans="3:10" x14ac:dyDescent="0.2">
      <c r="C860" s="3"/>
      <c r="G860" s="7"/>
      <c r="I860" s="6"/>
      <c r="J860" s="6"/>
    </row>
    <row r="861" spans="3:10" x14ac:dyDescent="0.2">
      <c r="C861" s="3"/>
      <c r="G861" s="7"/>
      <c r="I861" s="6"/>
      <c r="J861" s="6"/>
    </row>
    <row r="862" spans="3:10" x14ac:dyDescent="0.2">
      <c r="C862" s="3"/>
      <c r="G862" s="7"/>
      <c r="I862" s="6"/>
      <c r="J862" s="6"/>
    </row>
    <row r="863" spans="3:10" x14ac:dyDescent="0.2">
      <c r="C863" s="3"/>
      <c r="G863" s="7"/>
      <c r="I863" s="6"/>
      <c r="J863" s="6"/>
    </row>
    <row r="864" spans="3:10" x14ac:dyDescent="0.2">
      <c r="C864" s="3"/>
      <c r="G864" s="7"/>
      <c r="I864" s="6"/>
      <c r="J864" s="6"/>
    </row>
    <row r="865" spans="3:10" x14ac:dyDescent="0.2">
      <c r="C865" s="3"/>
      <c r="G865" s="7"/>
      <c r="I865" s="6"/>
      <c r="J865" s="6"/>
    </row>
    <row r="866" spans="3:10" x14ac:dyDescent="0.2">
      <c r="C866" s="3"/>
      <c r="G866" s="7"/>
      <c r="I866" s="6"/>
      <c r="J866" s="6"/>
    </row>
    <row r="867" spans="3:10" x14ac:dyDescent="0.2">
      <c r="C867" s="3"/>
      <c r="G867" s="7"/>
      <c r="I867" s="6"/>
      <c r="J867" s="6"/>
    </row>
    <row r="868" spans="3:10" x14ac:dyDescent="0.2">
      <c r="C868" s="3"/>
      <c r="G868" s="7"/>
      <c r="I868" s="6"/>
      <c r="J868" s="6"/>
    </row>
    <row r="869" spans="3:10" x14ac:dyDescent="0.2">
      <c r="C869" s="3"/>
      <c r="G869" s="7"/>
      <c r="I869" s="6"/>
      <c r="J869" s="6"/>
    </row>
    <row r="870" spans="3:10" x14ac:dyDescent="0.2">
      <c r="C870" s="3"/>
      <c r="G870" s="7"/>
      <c r="I870" s="6"/>
      <c r="J870" s="6"/>
    </row>
    <row r="871" spans="3:10" x14ac:dyDescent="0.2">
      <c r="C871" s="3"/>
      <c r="G871" s="7"/>
      <c r="I871" s="6"/>
      <c r="J871" s="6"/>
    </row>
    <row r="872" spans="3:10" x14ac:dyDescent="0.2">
      <c r="C872" s="3"/>
      <c r="G872" s="7"/>
      <c r="I872" s="6"/>
      <c r="J872" s="6"/>
    </row>
    <row r="873" spans="3:10" x14ac:dyDescent="0.2">
      <c r="C873" s="3"/>
      <c r="G873" s="7"/>
      <c r="I873" s="6"/>
      <c r="J873" s="6"/>
    </row>
    <row r="874" spans="3:10" x14ac:dyDescent="0.2">
      <c r="C874" s="3"/>
      <c r="G874" s="7"/>
      <c r="I874" s="6"/>
      <c r="J874" s="6"/>
    </row>
    <row r="875" spans="3:10" x14ac:dyDescent="0.2">
      <c r="C875" s="3"/>
      <c r="G875" s="7"/>
      <c r="I875" s="6"/>
      <c r="J875" s="6"/>
    </row>
    <row r="876" spans="3:10" x14ac:dyDescent="0.2">
      <c r="C876" s="3"/>
      <c r="G876" s="7"/>
      <c r="I876" s="6"/>
      <c r="J876" s="6"/>
    </row>
    <row r="877" spans="3:10" x14ac:dyDescent="0.2">
      <c r="C877" s="3"/>
      <c r="G877" s="7"/>
      <c r="I877" s="6"/>
      <c r="J877" s="6"/>
    </row>
    <row r="878" spans="3:10" x14ac:dyDescent="0.2">
      <c r="C878" s="3"/>
      <c r="G878" s="7"/>
      <c r="I878" s="6"/>
      <c r="J878" s="6"/>
    </row>
    <row r="879" spans="3:10" x14ac:dyDescent="0.2">
      <c r="C879" s="3"/>
      <c r="G879" s="7"/>
      <c r="I879" s="6"/>
      <c r="J879" s="6"/>
    </row>
    <row r="880" spans="3:10" x14ac:dyDescent="0.2">
      <c r="C880" s="3"/>
      <c r="G880" s="7"/>
      <c r="I880" s="6"/>
      <c r="J880" s="6"/>
    </row>
    <row r="881" spans="3:10" x14ac:dyDescent="0.2">
      <c r="C881" s="3"/>
      <c r="G881" s="7"/>
      <c r="I881" s="6"/>
      <c r="J881" s="6"/>
    </row>
    <row r="882" spans="3:10" x14ac:dyDescent="0.2">
      <c r="C882" s="3"/>
      <c r="G882" s="7"/>
      <c r="I882" s="6"/>
      <c r="J882" s="6"/>
    </row>
    <row r="883" spans="3:10" x14ac:dyDescent="0.2">
      <c r="C883" s="3"/>
      <c r="G883" s="7"/>
      <c r="I883" s="6"/>
      <c r="J883" s="6"/>
    </row>
    <row r="884" spans="3:10" x14ac:dyDescent="0.2">
      <c r="C884" s="3"/>
      <c r="G884" s="7"/>
      <c r="I884" s="6"/>
      <c r="J884" s="6"/>
    </row>
    <row r="885" spans="3:10" x14ac:dyDescent="0.2">
      <c r="C885" s="3"/>
      <c r="G885" s="7"/>
      <c r="I885" s="6"/>
      <c r="J885" s="6"/>
    </row>
    <row r="886" spans="3:10" x14ac:dyDescent="0.2">
      <c r="C886" s="3"/>
      <c r="G886" s="7"/>
      <c r="I886" s="6"/>
      <c r="J886" s="6"/>
    </row>
    <row r="887" spans="3:10" x14ac:dyDescent="0.2">
      <c r="C887" s="3"/>
      <c r="G887" s="7"/>
      <c r="I887" s="6"/>
      <c r="J887" s="6"/>
    </row>
    <row r="888" spans="3:10" x14ac:dyDescent="0.2">
      <c r="C888" s="3"/>
      <c r="G888" s="7"/>
      <c r="I888" s="6"/>
      <c r="J888" s="6"/>
    </row>
    <row r="889" spans="3:10" x14ac:dyDescent="0.2">
      <c r="C889" s="3"/>
      <c r="G889" s="7"/>
      <c r="I889" s="6"/>
      <c r="J889" s="6"/>
    </row>
    <row r="890" spans="3:10" x14ac:dyDescent="0.2">
      <c r="C890" s="3"/>
      <c r="G890" s="7"/>
      <c r="I890" s="6"/>
      <c r="J890" s="6"/>
    </row>
    <row r="891" spans="3:10" x14ac:dyDescent="0.2">
      <c r="C891" s="3"/>
      <c r="G891" s="7"/>
      <c r="I891" s="6"/>
      <c r="J891" s="6"/>
    </row>
    <row r="892" spans="3:10" x14ac:dyDescent="0.2">
      <c r="C892" s="3"/>
      <c r="G892" s="7"/>
      <c r="I892" s="6"/>
      <c r="J892" s="6"/>
    </row>
    <row r="893" spans="3:10" x14ac:dyDescent="0.2">
      <c r="C893" s="3"/>
      <c r="G893" s="7"/>
      <c r="I893" s="6"/>
      <c r="J893" s="6"/>
    </row>
    <row r="894" spans="3:10" x14ac:dyDescent="0.2">
      <c r="C894" s="3"/>
      <c r="G894" s="7"/>
      <c r="I894" s="6"/>
      <c r="J894" s="6"/>
    </row>
    <row r="895" spans="3:10" x14ac:dyDescent="0.2">
      <c r="C895" s="3"/>
      <c r="G895" s="7"/>
      <c r="I895" s="6"/>
      <c r="J895" s="6"/>
    </row>
    <row r="896" spans="3:10" x14ac:dyDescent="0.2">
      <c r="C896" s="3"/>
      <c r="G896" s="7"/>
      <c r="I896" s="6"/>
      <c r="J896" s="6"/>
    </row>
    <row r="897" spans="3:10" x14ac:dyDescent="0.2">
      <c r="C897" s="3"/>
      <c r="G897" s="7"/>
      <c r="I897" s="6"/>
      <c r="J897" s="6"/>
    </row>
    <row r="898" spans="3:10" x14ac:dyDescent="0.2">
      <c r="C898" s="3"/>
      <c r="G898" s="7"/>
      <c r="I898" s="6"/>
      <c r="J898" s="6"/>
    </row>
    <row r="899" spans="3:10" x14ac:dyDescent="0.2">
      <c r="C899" s="3"/>
      <c r="G899" s="7"/>
      <c r="I899" s="6"/>
      <c r="J899" s="6"/>
    </row>
    <row r="900" spans="3:10" x14ac:dyDescent="0.2">
      <c r="C900" s="3"/>
      <c r="G900" s="7"/>
      <c r="I900" s="6"/>
      <c r="J900" s="6"/>
    </row>
    <row r="901" spans="3:10" x14ac:dyDescent="0.2">
      <c r="C901" s="3"/>
      <c r="G901" s="7"/>
      <c r="I901" s="6"/>
      <c r="J901" s="6"/>
    </row>
    <row r="902" spans="3:10" x14ac:dyDescent="0.2">
      <c r="C902" s="3"/>
      <c r="G902" s="7"/>
      <c r="I902" s="6"/>
      <c r="J902" s="6"/>
    </row>
    <row r="903" spans="3:10" x14ac:dyDescent="0.2">
      <c r="C903" s="3"/>
      <c r="G903" s="7"/>
      <c r="I903" s="6"/>
      <c r="J903" s="6"/>
    </row>
    <row r="904" spans="3:10" x14ac:dyDescent="0.2">
      <c r="C904" s="3"/>
      <c r="G904" s="7"/>
      <c r="I904" s="6"/>
      <c r="J904" s="6"/>
    </row>
    <row r="905" spans="3:10" x14ac:dyDescent="0.2">
      <c r="C905" s="3"/>
      <c r="G905" s="7"/>
      <c r="I905" s="6"/>
      <c r="J905" s="6"/>
    </row>
    <row r="906" spans="3:10" x14ac:dyDescent="0.2">
      <c r="C906" s="3"/>
      <c r="G906" s="7"/>
      <c r="I906" s="6"/>
      <c r="J906" s="6"/>
    </row>
    <row r="907" spans="3:10" x14ac:dyDescent="0.2">
      <c r="C907" s="3"/>
      <c r="G907" s="7"/>
      <c r="I907" s="6"/>
      <c r="J907" s="6"/>
    </row>
    <row r="908" spans="3:10" x14ac:dyDescent="0.2">
      <c r="C908" s="3"/>
      <c r="G908" s="7"/>
      <c r="I908" s="6"/>
      <c r="J908" s="6"/>
    </row>
    <row r="909" spans="3:10" x14ac:dyDescent="0.2">
      <c r="C909" s="3"/>
      <c r="G909" s="7"/>
      <c r="I909" s="6"/>
      <c r="J909" s="6"/>
    </row>
    <row r="910" spans="3:10" x14ac:dyDescent="0.2">
      <c r="C910" s="3"/>
      <c r="G910" s="7"/>
      <c r="I910" s="6"/>
      <c r="J910" s="6"/>
    </row>
    <row r="911" spans="3:10" x14ac:dyDescent="0.2">
      <c r="C911" s="3"/>
      <c r="G911" s="7"/>
      <c r="I911" s="6"/>
      <c r="J911" s="6"/>
    </row>
    <row r="912" spans="3:10" x14ac:dyDescent="0.2">
      <c r="C912" s="3"/>
      <c r="G912" s="7"/>
      <c r="I912" s="6"/>
      <c r="J912" s="6"/>
    </row>
    <row r="913" spans="3:10" x14ac:dyDescent="0.2">
      <c r="C913" s="3"/>
      <c r="G913" s="7"/>
      <c r="I913" s="6"/>
      <c r="J913" s="6"/>
    </row>
    <row r="914" spans="3:10" x14ac:dyDescent="0.2">
      <c r="C914" s="3"/>
      <c r="G914" s="7"/>
      <c r="I914" s="6"/>
      <c r="J914" s="6"/>
    </row>
    <row r="915" spans="3:10" x14ac:dyDescent="0.2">
      <c r="C915" s="3"/>
      <c r="G915" s="7"/>
      <c r="I915" s="6"/>
      <c r="J915" s="6"/>
    </row>
    <row r="916" spans="3:10" x14ac:dyDescent="0.2">
      <c r="C916" s="3"/>
      <c r="G916" s="7"/>
      <c r="I916" s="6"/>
      <c r="J916" s="6"/>
    </row>
    <row r="917" spans="3:10" x14ac:dyDescent="0.2">
      <c r="C917" s="3"/>
      <c r="G917" s="7"/>
      <c r="I917" s="6"/>
      <c r="J917" s="6"/>
    </row>
    <row r="918" spans="3:10" x14ac:dyDescent="0.2">
      <c r="C918" s="3"/>
      <c r="G918" s="7"/>
      <c r="I918" s="6"/>
      <c r="J918" s="6"/>
    </row>
    <row r="919" spans="3:10" x14ac:dyDescent="0.2">
      <c r="C919" s="3"/>
      <c r="G919" s="7"/>
      <c r="I919" s="6"/>
      <c r="J919" s="6"/>
    </row>
    <row r="920" spans="3:10" x14ac:dyDescent="0.2">
      <c r="C920" s="3"/>
      <c r="G920" s="7"/>
      <c r="I920" s="6"/>
      <c r="J920" s="6"/>
    </row>
    <row r="921" spans="3:10" x14ac:dyDescent="0.2">
      <c r="C921" s="3"/>
      <c r="G921" s="7"/>
      <c r="I921" s="6"/>
      <c r="J921" s="6"/>
    </row>
    <row r="922" spans="3:10" x14ac:dyDescent="0.2">
      <c r="C922" s="3"/>
      <c r="G922" s="7"/>
      <c r="I922" s="6"/>
      <c r="J922" s="6"/>
    </row>
    <row r="923" spans="3:10" x14ac:dyDescent="0.2">
      <c r="C923" s="3"/>
      <c r="G923" s="7"/>
      <c r="I923" s="6"/>
      <c r="J923" s="6"/>
    </row>
    <row r="924" spans="3:10" x14ac:dyDescent="0.2">
      <c r="C924" s="3"/>
      <c r="G924" s="7"/>
      <c r="I924" s="6"/>
      <c r="J924" s="6"/>
    </row>
    <row r="925" spans="3:10" x14ac:dyDescent="0.2">
      <c r="C925" s="3"/>
      <c r="G925" s="7"/>
      <c r="I925" s="6"/>
      <c r="J925" s="6"/>
    </row>
    <row r="926" spans="3:10" x14ac:dyDescent="0.2">
      <c r="C926" s="3"/>
      <c r="G926" s="7"/>
      <c r="I926" s="6"/>
      <c r="J926" s="6"/>
    </row>
    <row r="927" spans="3:10" x14ac:dyDescent="0.2">
      <c r="C927" s="3"/>
      <c r="G927" s="7"/>
      <c r="I927" s="6"/>
      <c r="J927" s="6"/>
    </row>
    <row r="928" spans="3:10" x14ac:dyDescent="0.2">
      <c r="C928" s="3"/>
      <c r="G928" s="7"/>
      <c r="I928" s="6"/>
      <c r="J928" s="6"/>
    </row>
    <row r="929" spans="3:10" x14ac:dyDescent="0.2">
      <c r="C929" s="3"/>
      <c r="G929" s="7"/>
      <c r="I929" s="6"/>
      <c r="J929" s="6"/>
    </row>
    <row r="930" spans="3:10" x14ac:dyDescent="0.2">
      <c r="C930" s="3"/>
      <c r="G930" s="7"/>
      <c r="I930" s="6"/>
      <c r="J930" s="6"/>
    </row>
    <row r="931" spans="3:10" x14ac:dyDescent="0.2">
      <c r="C931" s="3"/>
      <c r="G931" s="7"/>
      <c r="I931" s="6"/>
      <c r="J931" s="6"/>
    </row>
    <row r="932" spans="3:10" x14ac:dyDescent="0.2">
      <c r="C932" s="3"/>
      <c r="G932" s="7"/>
      <c r="I932" s="6"/>
      <c r="J932" s="6"/>
    </row>
    <row r="933" spans="3:10" x14ac:dyDescent="0.2">
      <c r="C933" s="3"/>
      <c r="G933" s="7"/>
      <c r="I933" s="6"/>
      <c r="J933" s="6"/>
    </row>
    <row r="934" spans="3:10" x14ac:dyDescent="0.2">
      <c r="C934" s="3"/>
      <c r="G934" s="7"/>
      <c r="I934" s="6"/>
      <c r="J934" s="6"/>
    </row>
    <row r="935" spans="3:10" x14ac:dyDescent="0.2">
      <c r="C935" s="3"/>
      <c r="G935" s="7"/>
      <c r="I935" s="6"/>
      <c r="J935" s="6"/>
    </row>
    <row r="936" spans="3:10" x14ac:dyDescent="0.2">
      <c r="C936" s="3"/>
      <c r="G936" s="7"/>
      <c r="I936" s="6"/>
      <c r="J936" s="6"/>
    </row>
    <row r="937" spans="3:10" x14ac:dyDescent="0.2">
      <c r="C937" s="3"/>
      <c r="G937" s="7"/>
      <c r="I937" s="6"/>
      <c r="J937" s="6"/>
    </row>
    <row r="938" spans="3:10" x14ac:dyDescent="0.2">
      <c r="C938" s="3"/>
      <c r="G938" s="7"/>
      <c r="I938" s="6"/>
      <c r="J938" s="6"/>
    </row>
    <row r="939" spans="3:10" x14ac:dyDescent="0.2">
      <c r="C939" s="3"/>
      <c r="G939" s="7"/>
      <c r="I939" s="6"/>
      <c r="J939" s="6"/>
    </row>
    <row r="940" spans="3:10" x14ac:dyDescent="0.2">
      <c r="C940" s="3"/>
      <c r="G940" s="7"/>
      <c r="I940" s="6"/>
      <c r="J940" s="6"/>
    </row>
    <row r="941" spans="3:10" x14ac:dyDescent="0.2">
      <c r="C941" s="3"/>
      <c r="G941" s="7"/>
      <c r="I941" s="6"/>
      <c r="J941" s="6"/>
    </row>
    <row r="942" spans="3:10" x14ac:dyDescent="0.2">
      <c r="C942" s="3"/>
      <c r="G942" s="7"/>
      <c r="I942" s="6"/>
      <c r="J942" s="6"/>
    </row>
    <row r="943" spans="3:10" x14ac:dyDescent="0.2">
      <c r="C943" s="3"/>
      <c r="G943" s="7"/>
      <c r="I943" s="6"/>
      <c r="J943" s="6"/>
    </row>
    <row r="944" spans="3:10" x14ac:dyDescent="0.2">
      <c r="C944" s="3"/>
      <c r="G944" s="7"/>
      <c r="I944" s="6"/>
      <c r="J944" s="6"/>
    </row>
    <row r="945" spans="3:10" x14ac:dyDescent="0.2">
      <c r="C945" s="3"/>
      <c r="G945" s="7"/>
      <c r="I945" s="6"/>
      <c r="J945" s="6"/>
    </row>
    <row r="946" spans="3:10" x14ac:dyDescent="0.2">
      <c r="C946" s="3"/>
      <c r="G946" s="7"/>
      <c r="I946" s="6"/>
      <c r="J946" s="6"/>
    </row>
    <row r="947" spans="3:10" x14ac:dyDescent="0.2">
      <c r="C947" s="3"/>
      <c r="G947" s="7"/>
      <c r="I947" s="6"/>
      <c r="J947" s="6"/>
    </row>
    <row r="948" spans="3:10" x14ac:dyDescent="0.2">
      <c r="C948" s="3"/>
      <c r="G948" s="7"/>
      <c r="I948" s="6"/>
      <c r="J948" s="6"/>
    </row>
    <row r="949" spans="3:10" x14ac:dyDescent="0.2">
      <c r="C949" s="3"/>
      <c r="G949" s="7"/>
      <c r="I949" s="6"/>
      <c r="J949" s="6"/>
    </row>
    <row r="950" spans="3:10" x14ac:dyDescent="0.2">
      <c r="C950" s="3"/>
      <c r="G950" s="7"/>
      <c r="I950" s="6"/>
      <c r="J950" s="6"/>
    </row>
    <row r="951" spans="3:10" x14ac:dyDescent="0.2">
      <c r="C951" s="3"/>
      <c r="G951" s="7"/>
      <c r="I951" s="6"/>
      <c r="J951" s="6"/>
    </row>
    <row r="952" spans="3:10" x14ac:dyDescent="0.2">
      <c r="C952" s="3"/>
      <c r="G952" s="7"/>
      <c r="I952" s="6"/>
      <c r="J952" s="6"/>
    </row>
    <row r="953" spans="3:10" x14ac:dyDescent="0.2">
      <c r="C953" s="3"/>
      <c r="G953" s="7"/>
      <c r="I953" s="6"/>
      <c r="J953" s="6"/>
    </row>
    <row r="954" spans="3:10" x14ac:dyDescent="0.2">
      <c r="C954" s="3"/>
      <c r="G954" s="7"/>
      <c r="I954" s="6"/>
      <c r="J954" s="6"/>
    </row>
    <row r="955" spans="3:10" x14ac:dyDescent="0.2">
      <c r="C955" s="3"/>
      <c r="G955" s="7"/>
      <c r="I955" s="6"/>
      <c r="J955" s="6"/>
    </row>
    <row r="956" spans="3:10" x14ac:dyDescent="0.2">
      <c r="C956" s="3"/>
      <c r="G956" s="7"/>
      <c r="I956" s="6"/>
      <c r="J956" s="6"/>
    </row>
    <row r="957" spans="3:10" x14ac:dyDescent="0.2">
      <c r="C957" s="3"/>
      <c r="G957" s="7"/>
      <c r="I957" s="6"/>
      <c r="J957" s="6"/>
    </row>
    <row r="958" spans="3:10" x14ac:dyDescent="0.2">
      <c r="C958" s="3"/>
      <c r="G958" s="7"/>
      <c r="I958" s="6"/>
      <c r="J958" s="6"/>
    </row>
    <row r="959" spans="3:10" x14ac:dyDescent="0.2">
      <c r="C959" s="3"/>
      <c r="G959" s="7"/>
      <c r="I959" s="6"/>
      <c r="J959" s="6"/>
    </row>
    <row r="960" spans="3:10" x14ac:dyDescent="0.2">
      <c r="C960" s="3"/>
      <c r="G960" s="7"/>
      <c r="I960" s="6"/>
      <c r="J960" s="6"/>
    </row>
    <row r="961" spans="3:10" x14ac:dyDescent="0.2">
      <c r="C961" s="3"/>
      <c r="G961" s="7"/>
      <c r="I961" s="6"/>
      <c r="J961" s="6"/>
    </row>
    <row r="962" spans="3:10" x14ac:dyDescent="0.2">
      <c r="C962" s="3"/>
      <c r="G962" s="7"/>
      <c r="I962" s="6"/>
      <c r="J962" s="6"/>
    </row>
    <row r="963" spans="3:10" x14ac:dyDescent="0.2">
      <c r="C963" s="3"/>
      <c r="G963" s="7"/>
      <c r="I963" s="6"/>
      <c r="J963" s="6"/>
    </row>
    <row r="964" spans="3:10" x14ac:dyDescent="0.2">
      <c r="C964" s="3"/>
      <c r="G964" s="7"/>
      <c r="I964" s="6"/>
      <c r="J964" s="6"/>
    </row>
    <row r="965" spans="3:10" x14ac:dyDescent="0.2">
      <c r="C965" s="3"/>
      <c r="G965" s="7"/>
      <c r="I965" s="6"/>
      <c r="J965" s="6"/>
    </row>
    <row r="966" spans="3:10" x14ac:dyDescent="0.2">
      <c r="C966" s="3"/>
      <c r="G966" s="7"/>
      <c r="I966" s="6"/>
      <c r="J966" s="6"/>
    </row>
    <row r="967" spans="3:10" x14ac:dyDescent="0.2">
      <c r="C967" s="3"/>
      <c r="G967" s="7"/>
      <c r="I967" s="6"/>
      <c r="J967" s="6"/>
    </row>
    <row r="968" spans="3:10" x14ac:dyDescent="0.2">
      <c r="C968" s="3"/>
      <c r="G968" s="7"/>
      <c r="I968" s="6"/>
      <c r="J968" s="6"/>
    </row>
    <row r="969" spans="3:10" x14ac:dyDescent="0.2">
      <c r="C969" s="3"/>
      <c r="G969" s="7"/>
      <c r="I969" s="6"/>
      <c r="J969" s="6"/>
    </row>
    <row r="970" spans="3:10" x14ac:dyDescent="0.2">
      <c r="C970" s="3"/>
      <c r="G970" s="7"/>
      <c r="I970" s="6"/>
      <c r="J970" s="6"/>
    </row>
    <row r="971" spans="3:10" x14ac:dyDescent="0.2">
      <c r="C971" s="3"/>
      <c r="G971" s="7"/>
      <c r="I971" s="6"/>
      <c r="J971" s="6"/>
    </row>
    <row r="972" spans="3:10" x14ac:dyDescent="0.2">
      <c r="C972" s="3"/>
      <c r="G972" s="7"/>
      <c r="I972" s="6"/>
      <c r="J972" s="6"/>
    </row>
    <row r="973" spans="3:10" x14ac:dyDescent="0.2">
      <c r="C973" s="3"/>
      <c r="G973" s="7"/>
      <c r="I973" s="6"/>
      <c r="J973" s="6"/>
    </row>
    <row r="974" spans="3:10" x14ac:dyDescent="0.2">
      <c r="C974" s="3"/>
      <c r="G974" s="7"/>
      <c r="I974" s="6"/>
      <c r="J974" s="6"/>
    </row>
    <row r="975" spans="3:10" x14ac:dyDescent="0.2">
      <c r="C975" s="3"/>
      <c r="G975" s="7"/>
      <c r="I975" s="6"/>
      <c r="J975" s="6"/>
    </row>
    <row r="976" spans="3:10" x14ac:dyDescent="0.2">
      <c r="C976" s="3"/>
      <c r="G976" s="7"/>
      <c r="I976" s="6"/>
      <c r="J976" s="6"/>
    </row>
    <row r="977" spans="3:10" x14ac:dyDescent="0.2">
      <c r="C977" s="3"/>
      <c r="G977" s="7"/>
      <c r="I977" s="6"/>
      <c r="J977" s="6"/>
    </row>
    <row r="978" spans="3:10" x14ac:dyDescent="0.2">
      <c r="C978" s="3"/>
      <c r="G978" s="7"/>
      <c r="I978" s="6"/>
      <c r="J978" s="6"/>
    </row>
    <row r="979" spans="3:10" x14ac:dyDescent="0.2">
      <c r="C979" s="3"/>
      <c r="G979" s="7"/>
      <c r="I979" s="6"/>
      <c r="J979" s="6"/>
    </row>
    <row r="980" spans="3:10" x14ac:dyDescent="0.2">
      <c r="C980" s="3"/>
      <c r="G980" s="7"/>
      <c r="I980" s="6"/>
      <c r="J980" s="6"/>
    </row>
    <row r="981" spans="3:10" x14ac:dyDescent="0.2">
      <c r="C981" s="3"/>
      <c r="G981" s="7"/>
      <c r="I981" s="6"/>
      <c r="J981" s="6"/>
    </row>
    <row r="982" spans="3:10" x14ac:dyDescent="0.2">
      <c r="C982" s="3"/>
      <c r="G982" s="7"/>
      <c r="I982" s="6"/>
      <c r="J982" s="6"/>
    </row>
    <row r="983" spans="3:10" x14ac:dyDescent="0.2">
      <c r="C983" s="3"/>
      <c r="G983" s="7"/>
      <c r="I983" s="6"/>
      <c r="J983" s="6"/>
    </row>
    <row r="984" spans="3:10" x14ac:dyDescent="0.2">
      <c r="C984" s="3"/>
      <c r="G984" s="7"/>
      <c r="I984" s="6"/>
      <c r="J984" s="6"/>
    </row>
    <row r="985" spans="3:10" x14ac:dyDescent="0.2">
      <c r="C985" s="3"/>
      <c r="G985" s="7"/>
      <c r="I985" s="6"/>
      <c r="J985" s="6"/>
    </row>
    <row r="986" spans="3:10" x14ac:dyDescent="0.2">
      <c r="C986" s="3"/>
      <c r="G986" s="7"/>
      <c r="I986" s="6"/>
      <c r="J986" s="6"/>
    </row>
    <row r="987" spans="3:10" x14ac:dyDescent="0.2">
      <c r="C987" s="3"/>
      <c r="G987" s="7"/>
      <c r="I987" s="6"/>
      <c r="J987" s="6"/>
    </row>
    <row r="988" spans="3:10" x14ac:dyDescent="0.2">
      <c r="C988" s="3"/>
      <c r="G988" s="7"/>
      <c r="I988" s="6"/>
      <c r="J988" s="6"/>
    </row>
    <row r="989" spans="3:10" x14ac:dyDescent="0.2">
      <c r="C989" s="3"/>
      <c r="G989" s="7"/>
      <c r="I989" s="6"/>
      <c r="J989" s="6"/>
    </row>
    <row r="990" spans="3:10" x14ac:dyDescent="0.2">
      <c r="C990" s="3"/>
      <c r="G990" s="7"/>
      <c r="I990" s="6"/>
      <c r="J990" s="6"/>
    </row>
    <row r="991" spans="3:10" x14ac:dyDescent="0.2">
      <c r="C991" s="3"/>
      <c r="G991" s="7"/>
      <c r="I991" s="6"/>
      <c r="J991" s="6"/>
    </row>
    <row r="992" spans="3:10" x14ac:dyDescent="0.2">
      <c r="C992" s="3"/>
      <c r="G992" s="7"/>
      <c r="I992" s="6"/>
      <c r="J992" s="6"/>
    </row>
    <row r="993" spans="3:10" x14ac:dyDescent="0.2">
      <c r="C993" s="3"/>
      <c r="G993" s="7"/>
      <c r="I993" s="6"/>
      <c r="J993" s="6"/>
    </row>
    <row r="994" spans="3:10" x14ac:dyDescent="0.2">
      <c r="C994" s="3"/>
      <c r="G994" s="7"/>
      <c r="I994" s="6"/>
      <c r="J994" s="6"/>
    </row>
    <row r="995" spans="3:10" x14ac:dyDescent="0.2">
      <c r="C995" s="3"/>
      <c r="G995" s="7"/>
      <c r="I995" s="6"/>
      <c r="J995" s="6"/>
    </row>
    <row r="996" spans="3:10" x14ac:dyDescent="0.2">
      <c r="C996" s="3"/>
      <c r="G996" s="7"/>
      <c r="I996" s="6"/>
      <c r="J996" s="6"/>
    </row>
    <row r="997" spans="3:10" x14ac:dyDescent="0.2">
      <c r="C997" s="3"/>
      <c r="G997" s="7"/>
      <c r="I997" s="6"/>
      <c r="J997" s="6"/>
    </row>
    <row r="998" spans="3:10" x14ac:dyDescent="0.2">
      <c r="C998" s="3"/>
      <c r="G998" s="7"/>
      <c r="I998" s="6"/>
      <c r="J998" s="6"/>
    </row>
    <row r="999" spans="3:10" x14ac:dyDescent="0.2">
      <c r="C999" s="3"/>
      <c r="G999" s="7"/>
      <c r="I999" s="6"/>
      <c r="J999" s="6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81F2D-4801-471C-9858-52C93DDD8B68}">
  <dimension ref="A1:I3"/>
  <sheetViews>
    <sheetView workbookViewId="0">
      <selection sqref="A1:I3"/>
    </sheetView>
  </sheetViews>
  <sheetFormatPr baseColWidth="10" defaultRowHeight="12.75" x14ac:dyDescent="0.2"/>
  <cols>
    <col min="1" max="2" width="11.28515625" bestFit="1" customWidth="1"/>
    <col min="3" max="3" width="12.85546875" bestFit="1" customWidth="1"/>
    <col min="4" max="5" width="11.28515625" bestFit="1" customWidth="1"/>
    <col min="6" max="6" width="16.7109375" bestFit="1" customWidth="1"/>
    <col min="8" max="8" width="25.7109375" bestFit="1" customWidth="1"/>
    <col min="9" max="9" width="11.28515625" bestFit="1" customWidth="1"/>
  </cols>
  <sheetData>
    <row r="1" spans="1:9" x14ac:dyDescent="0.2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3" t="s">
        <v>35</v>
      </c>
      <c r="G1" s="23" t="s">
        <v>36</v>
      </c>
      <c r="H1" s="23" t="s">
        <v>37</v>
      </c>
      <c r="I1" s="23" t="s">
        <v>38</v>
      </c>
    </row>
    <row r="2" spans="1:9" ht="63.75" x14ac:dyDescent="0.2">
      <c r="A2" s="23" t="s">
        <v>39</v>
      </c>
      <c r="B2" s="23">
        <v>3.7770000000000001</v>
      </c>
      <c r="C2" s="23" t="s">
        <v>82</v>
      </c>
      <c r="D2" s="23" t="s">
        <v>41</v>
      </c>
      <c r="E2" s="23">
        <v>3.7</v>
      </c>
      <c r="F2" s="23" t="s">
        <v>42</v>
      </c>
      <c r="G2" s="24" t="s">
        <v>83</v>
      </c>
      <c r="H2" s="23" t="s">
        <v>44</v>
      </c>
      <c r="I2" s="24" t="s">
        <v>84</v>
      </c>
    </row>
    <row r="3" spans="1:9" ht="51" x14ac:dyDescent="0.2">
      <c r="A3" s="23" t="s">
        <v>46</v>
      </c>
      <c r="B3" s="23">
        <v>3.7719999999999998</v>
      </c>
      <c r="C3" s="23" t="s">
        <v>82</v>
      </c>
      <c r="D3" s="23" t="s">
        <v>47</v>
      </c>
      <c r="E3" s="23">
        <v>3.75</v>
      </c>
      <c r="F3" s="23" t="s">
        <v>48</v>
      </c>
      <c r="G3" s="24" t="s">
        <v>85</v>
      </c>
      <c r="H3" s="23" t="s">
        <v>50</v>
      </c>
      <c r="I3" s="24" t="s">
        <v>86</v>
      </c>
    </row>
  </sheetData>
  <phoneticPr fontId="6" type="noConversion"/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BB89-EB93-4D12-9226-5D077935CFEC}">
  <dimension ref="A1:I3"/>
  <sheetViews>
    <sheetView workbookViewId="0">
      <selection activeCell="B2" sqref="B2"/>
    </sheetView>
  </sheetViews>
  <sheetFormatPr baseColWidth="10" defaultRowHeight="12.75" x14ac:dyDescent="0.2"/>
  <cols>
    <col min="1" max="5" width="11.28515625" bestFit="1" customWidth="1"/>
    <col min="6" max="6" width="16.7109375" bestFit="1" customWidth="1"/>
    <col min="7" max="7" width="11.28515625" bestFit="1" customWidth="1"/>
    <col min="8" max="8" width="25.7109375" bestFit="1" customWidth="1"/>
    <col min="9" max="9" width="11.28515625" bestFit="1" customWidth="1"/>
  </cols>
  <sheetData>
    <row r="1" spans="1:9" x14ac:dyDescent="0.2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3" t="s">
        <v>35</v>
      </c>
      <c r="G1" s="23" t="s">
        <v>36</v>
      </c>
      <c r="H1" s="23" t="s">
        <v>37</v>
      </c>
      <c r="I1" s="23" t="s">
        <v>38</v>
      </c>
    </row>
    <row r="2" spans="1:9" ht="63.75" x14ac:dyDescent="0.2">
      <c r="A2" s="23" t="s">
        <v>39</v>
      </c>
      <c r="B2" s="23">
        <v>285.95999999999998</v>
      </c>
      <c r="C2" s="23" t="s">
        <v>40</v>
      </c>
      <c r="D2" s="23" t="s">
        <v>41</v>
      </c>
      <c r="E2" s="23">
        <v>283.47000000000003</v>
      </c>
      <c r="F2" s="23" t="s">
        <v>42</v>
      </c>
      <c r="G2" s="24" t="s">
        <v>43</v>
      </c>
      <c r="H2" s="23" t="s">
        <v>44</v>
      </c>
      <c r="I2" s="24" t="s">
        <v>45</v>
      </c>
    </row>
    <row r="3" spans="1:9" ht="51" x14ac:dyDescent="0.2">
      <c r="A3" s="23" t="s">
        <v>46</v>
      </c>
      <c r="B3" s="23">
        <v>285.89</v>
      </c>
      <c r="C3" s="23" t="s">
        <v>40</v>
      </c>
      <c r="D3" s="23" t="s">
        <v>47</v>
      </c>
      <c r="E3" s="23">
        <v>283.13</v>
      </c>
      <c r="F3" s="23" t="s">
        <v>48</v>
      </c>
      <c r="G3" s="24" t="s">
        <v>49</v>
      </c>
      <c r="H3" s="23" t="s">
        <v>50</v>
      </c>
      <c r="I3" s="24" t="s">
        <v>51</v>
      </c>
    </row>
  </sheetData>
  <phoneticPr fontId="6" type="noConversion"/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24C14-4201-4710-9227-C2E933BB9F20}">
  <dimension ref="A1:I3"/>
  <sheetViews>
    <sheetView workbookViewId="0">
      <selection sqref="A1:I3"/>
    </sheetView>
  </sheetViews>
  <sheetFormatPr baseColWidth="10" defaultRowHeight="12.75" x14ac:dyDescent="0.2"/>
  <cols>
    <col min="1" max="5" width="11.28515625" bestFit="1" customWidth="1"/>
    <col min="6" max="6" width="16.7109375" bestFit="1" customWidth="1"/>
    <col min="7" max="7" width="11.28515625" bestFit="1" customWidth="1"/>
    <col min="8" max="8" width="25.7109375" bestFit="1" customWidth="1"/>
    <col min="9" max="9" width="11.28515625" bestFit="1" customWidth="1"/>
  </cols>
  <sheetData>
    <row r="1" spans="1:9" x14ac:dyDescent="0.2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3" t="s">
        <v>35</v>
      </c>
      <c r="G1" s="23" t="s">
        <v>36</v>
      </c>
      <c r="H1" s="23" t="s">
        <v>37</v>
      </c>
      <c r="I1" s="23" t="s">
        <v>38</v>
      </c>
    </row>
    <row r="2" spans="1:9" ht="63.75" x14ac:dyDescent="0.2">
      <c r="A2" s="23" t="s">
        <v>39</v>
      </c>
      <c r="B2" s="23">
        <v>289.25</v>
      </c>
      <c r="C2" s="23" t="s">
        <v>57</v>
      </c>
      <c r="D2" s="23" t="s">
        <v>41</v>
      </c>
      <c r="E2" s="23">
        <v>287.7</v>
      </c>
      <c r="F2" s="23" t="s">
        <v>42</v>
      </c>
      <c r="G2" s="24" t="s">
        <v>58</v>
      </c>
      <c r="H2" s="23" t="s">
        <v>44</v>
      </c>
      <c r="I2" s="24" t="s">
        <v>59</v>
      </c>
    </row>
    <row r="3" spans="1:9" ht="51" x14ac:dyDescent="0.2">
      <c r="A3" s="23" t="s">
        <v>46</v>
      </c>
      <c r="B3" s="23">
        <v>288.89999999999998</v>
      </c>
      <c r="C3" s="23" t="s">
        <v>57</v>
      </c>
      <c r="D3" s="23" t="s">
        <v>47</v>
      </c>
      <c r="E3" s="23">
        <v>287.35000000000002</v>
      </c>
      <c r="F3" s="23" t="s">
        <v>48</v>
      </c>
      <c r="G3" s="24" t="s">
        <v>60</v>
      </c>
      <c r="H3" s="23" t="s">
        <v>50</v>
      </c>
      <c r="I3" s="24" t="s">
        <v>61</v>
      </c>
    </row>
  </sheetData>
  <phoneticPr fontId="6" type="noConversion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AD740-60DC-495B-A122-E1DF69BCFEAE}">
  <dimension ref="A1:I3"/>
  <sheetViews>
    <sheetView workbookViewId="0">
      <selection sqref="A1:I3"/>
    </sheetView>
  </sheetViews>
  <sheetFormatPr baseColWidth="10" defaultRowHeight="12.75" x14ac:dyDescent="0.2"/>
  <cols>
    <col min="1" max="2" width="11.28515625" bestFit="1" customWidth="1"/>
    <col min="3" max="3" width="11.85546875" bestFit="1" customWidth="1"/>
    <col min="4" max="5" width="11.28515625" bestFit="1" customWidth="1"/>
    <col min="6" max="6" width="16.7109375" bestFit="1" customWidth="1"/>
    <col min="7" max="7" width="11.28515625" bestFit="1" customWidth="1"/>
    <col min="8" max="8" width="25.7109375" bestFit="1" customWidth="1"/>
    <col min="9" max="9" width="11.28515625" bestFit="1" customWidth="1"/>
  </cols>
  <sheetData>
    <row r="1" spans="1:9" x14ac:dyDescent="0.2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3" t="s">
        <v>35</v>
      </c>
      <c r="G1" s="23" t="s">
        <v>36</v>
      </c>
      <c r="H1" s="23" t="s">
        <v>37</v>
      </c>
      <c r="I1" s="23" t="s">
        <v>38</v>
      </c>
    </row>
    <row r="2" spans="1:9" ht="63.75" x14ac:dyDescent="0.2">
      <c r="A2" s="23" t="s">
        <v>39</v>
      </c>
      <c r="B2" s="23">
        <v>36.57</v>
      </c>
      <c r="C2" s="23" t="s">
        <v>52</v>
      </c>
      <c r="D2" s="23" t="s">
        <v>41</v>
      </c>
      <c r="E2" s="23">
        <v>36.729999999999997</v>
      </c>
      <c r="F2" s="23" t="s">
        <v>42</v>
      </c>
      <c r="G2" s="24" t="s">
        <v>53</v>
      </c>
      <c r="H2" s="23" t="s">
        <v>44</v>
      </c>
      <c r="I2" s="24" t="s">
        <v>54</v>
      </c>
    </row>
    <row r="3" spans="1:9" ht="51" x14ac:dyDescent="0.2">
      <c r="A3" s="23" t="s">
        <v>46</v>
      </c>
      <c r="B3" s="23">
        <v>36.549999999999997</v>
      </c>
      <c r="C3" s="23" t="s">
        <v>52</v>
      </c>
      <c r="D3" s="23" t="s">
        <v>47</v>
      </c>
      <c r="E3" s="23">
        <v>36.75</v>
      </c>
      <c r="F3" s="23" t="s">
        <v>48</v>
      </c>
      <c r="G3" s="24" t="s">
        <v>55</v>
      </c>
      <c r="H3" s="23" t="s">
        <v>50</v>
      </c>
      <c r="I3" s="24" t="s">
        <v>56</v>
      </c>
    </row>
  </sheetData>
  <phoneticPr fontId="6" type="noConversion"/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0139E-5B7C-42F6-AE47-50AAFA5B855D}">
  <dimension ref="A1:I3"/>
  <sheetViews>
    <sheetView workbookViewId="0">
      <selection sqref="A1:I3"/>
    </sheetView>
  </sheetViews>
  <sheetFormatPr baseColWidth="10" defaultRowHeight="12.75" x14ac:dyDescent="0.2"/>
  <cols>
    <col min="1" max="5" width="11.28515625" bestFit="1" customWidth="1"/>
    <col min="6" max="6" width="16.7109375" bestFit="1" customWidth="1"/>
    <col min="7" max="7" width="11.28515625" bestFit="1" customWidth="1"/>
    <col min="8" max="8" width="25.7109375" bestFit="1" customWidth="1"/>
    <col min="9" max="9" width="11.28515625" bestFit="1" customWidth="1"/>
  </cols>
  <sheetData>
    <row r="1" spans="1:9" x14ac:dyDescent="0.2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3" t="s">
        <v>35</v>
      </c>
      <c r="G1" s="23" t="s">
        <v>36</v>
      </c>
      <c r="H1" s="23" t="s">
        <v>37</v>
      </c>
      <c r="I1" s="23" t="s">
        <v>38</v>
      </c>
    </row>
    <row r="2" spans="1:9" ht="63.75" x14ac:dyDescent="0.2">
      <c r="A2" s="23" t="s">
        <v>39</v>
      </c>
      <c r="B2" s="23">
        <v>122.02</v>
      </c>
      <c r="C2" s="23" t="s">
        <v>66</v>
      </c>
      <c r="D2" s="23" t="s">
        <v>41</v>
      </c>
      <c r="E2" s="23">
        <v>119.72</v>
      </c>
      <c r="F2" s="23" t="s">
        <v>42</v>
      </c>
      <c r="G2" s="24" t="s">
        <v>67</v>
      </c>
      <c r="H2" s="23" t="s">
        <v>44</v>
      </c>
      <c r="I2" s="24" t="s">
        <v>68</v>
      </c>
    </row>
    <row r="3" spans="1:9" ht="51" x14ac:dyDescent="0.2">
      <c r="A3" s="23" t="s">
        <v>46</v>
      </c>
      <c r="B3" s="23">
        <v>121.92</v>
      </c>
      <c r="C3" s="23" t="s">
        <v>66</v>
      </c>
      <c r="D3" s="23" t="s">
        <v>47</v>
      </c>
      <c r="E3" s="23">
        <v>120.9</v>
      </c>
      <c r="F3" s="23" t="s">
        <v>48</v>
      </c>
      <c r="G3" s="24" t="s">
        <v>69</v>
      </c>
      <c r="H3" s="23" t="s">
        <v>50</v>
      </c>
      <c r="I3" s="24" t="s">
        <v>70</v>
      </c>
    </row>
  </sheetData>
  <phoneticPr fontId="6" type="noConversion"/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8A63-5B8B-4AF0-8CE3-A57CDD4C11EC}">
  <dimension ref="A1:I3"/>
  <sheetViews>
    <sheetView workbookViewId="0">
      <selection sqref="A1:I3"/>
    </sheetView>
  </sheetViews>
  <sheetFormatPr baseColWidth="10" defaultRowHeight="12.75" x14ac:dyDescent="0.2"/>
  <cols>
    <col min="1" max="2" width="11.28515625" bestFit="1" customWidth="1"/>
    <col min="3" max="3" width="11.85546875" bestFit="1" customWidth="1"/>
    <col min="4" max="5" width="11.28515625" bestFit="1" customWidth="1"/>
    <col min="6" max="6" width="16.7109375" bestFit="1" customWidth="1"/>
    <col min="7" max="7" width="11.28515625" bestFit="1" customWidth="1"/>
    <col min="8" max="8" width="25.7109375" bestFit="1" customWidth="1"/>
    <col min="9" max="9" width="11.28515625" bestFit="1" customWidth="1"/>
  </cols>
  <sheetData>
    <row r="1" spans="1:9" x14ac:dyDescent="0.2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3" t="s">
        <v>35</v>
      </c>
      <c r="G1" s="23" t="s">
        <v>36</v>
      </c>
      <c r="H1" s="23" t="s">
        <v>37</v>
      </c>
      <c r="I1" s="23" t="s">
        <v>38</v>
      </c>
    </row>
    <row r="2" spans="1:9" ht="63.75" x14ac:dyDescent="0.2">
      <c r="A2" s="23" t="s">
        <v>39</v>
      </c>
      <c r="B2" s="23">
        <v>25.335999999999999</v>
      </c>
      <c r="C2" s="23" t="s">
        <v>62</v>
      </c>
      <c r="D2" s="23" t="s">
        <v>41</v>
      </c>
      <c r="E2" s="23">
        <v>25.23</v>
      </c>
      <c r="F2" s="23" t="s">
        <v>42</v>
      </c>
      <c r="G2" s="24" t="s">
        <v>63</v>
      </c>
      <c r="H2" s="23" t="s">
        <v>44</v>
      </c>
      <c r="I2" s="24" t="s">
        <v>64</v>
      </c>
    </row>
    <row r="3" spans="1:9" ht="51" x14ac:dyDescent="0.2">
      <c r="A3" s="23" t="s">
        <v>46</v>
      </c>
      <c r="B3" s="23">
        <v>25.324999999999999</v>
      </c>
      <c r="C3" s="23" t="s">
        <v>62</v>
      </c>
      <c r="D3" s="23" t="s">
        <v>47</v>
      </c>
      <c r="E3" s="23">
        <v>25.22</v>
      </c>
      <c r="F3" s="23" t="s">
        <v>48</v>
      </c>
      <c r="G3" s="24" t="s">
        <v>65</v>
      </c>
      <c r="H3" s="23" t="s">
        <v>50</v>
      </c>
      <c r="I3" s="24" t="s">
        <v>87</v>
      </c>
    </row>
  </sheetData>
  <phoneticPr fontId="6" type="noConversion"/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E9A1-F7D1-4BFB-898A-48DB01DA3E4E}">
  <dimension ref="A1:I3"/>
  <sheetViews>
    <sheetView workbookViewId="0">
      <selection activeCell="E10" sqref="E10"/>
    </sheetView>
  </sheetViews>
  <sheetFormatPr baseColWidth="10" defaultRowHeight="12.75" x14ac:dyDescent="0.2"/>
  <cols>
    <col min="1" max="2" width="11.28515625" bestFit="1" customWidth="1"/>
    <col min="3" max="3" width="11.85546875" bestFit="1" customWidth="1"/>
    <col min="4" max="5" width="11.28515625" bestFit="1" customWidth="1"/>
    <col min="6" max="6" width="16.7109375" bestFit="1" customWidth="1"/>
    <col min="8" max="8" width="25.7109375" bestFit="1" customWidth="1"/>
    <col min="9" max="9" width="11.28515625" bestFit="1" customWidth="1"/>
  </cols>
  <sheetData>
    <row r="1" spans="1:9" x14ac:dyDescent="0.2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3" t="s">
        <v>35</v>
      </c>
      <c r="G1" s="23" t="s">
        <v>36</v>
      </c>
      <c r="H1" s="23" t="s">
        <v>37</v>
      </c>
      <c r="I1" s="23" t="s">
        <v>38</v>
      </c>
    </row>
    <row r="2" spans="1:9" ht="63.75" x14ac:dyDescent="0.2">
      <c r="A2" s="23" t="s">
        <v>39</v>
      </c>
      <c r="B2" s="23">
        <v>5.1740000000000004</v>
      </c>
      <c r="C2" s="23" t="s">
        <v>71</v>
      </c>
      <c r="D2" s="23" t="s">
        <v>41</v>
      </c>
      <c r="E2" s="23">
        <v>5.17</v>
      </c>
      <c r="F2" s="23" t="s">
        <v>42</v>
      </c>
      <c r="G2" s="24" t="s">
        <v>72</v>
      </c>
      <c r="H2" s="23" t="s">
        <v>44</v>
      </c>
      <c r="I2" s="24" t="s">
        <v>73</v>
      </c>
    </row>
    <row r="3" spans="1:9" ht="38.25" x14ac:dyDescent="0.2">
      <c r="A3" s="23" t="s">
        <v>46</v>
      </c>
      <c r="B3" s="23">
        <v>5.1689999999999996</v>
      </c>
      <c r="C3" s="23" t="s">
        <v>71</v>
      </c>
      <c r="D3" s="23" t="s">
        <v>47</v>
      </c>
      <c r="E3" s="23">
        <v>5.17</v>
      </c>
      <c r="F3" s="23" t="s">
        <v>48</v>
      </c>
      <c r="G3" s="24" t="s">
        <v>74</v>
      </c>
      <c r="H3" s="23" t="s">
        <v>50</v>
      </c>
      <c r="I3" s="24" t="s">
        <v>75</v>
      </c>
    </row>
  </sheetData>
  <phoneticPr fontId="6" type="noConversion"/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497C-5003-4D2F-908A-28C528BF60ED}">
  <dimension ref="A1:I3"/>
  <sheetViews>
    <sheetView workbookViewId="0">
      <selection sqref="A1:I3"/>
    </sheetView>
  </sheetViews>
  <sheetFormatPr baseColWidth="10" defaultRowHeight="12.75" x14ac:dyDescent="0.2"/>
  <cols>
    <col min="1" max="5" width="11.28515625" bestFit="1" customWidth="1"/>
    <col min="6" max="6" width="16.7109375" bestFit="1" customWidth="1"/>
    <col min="7" max="7" width="11.28515625" bestFit="1" customWidth="1"/>
    <col min="8" max="8" width="25.7109375" bestFit="1" customWidth="1"/>
    <col min="9" max="9" width="11.28515625" bestFit="1" customWidth="1"/>
  </cols>
  <sheetData>
    <row r="1" spans="1:9" x14ac:dyDescent="0.2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3" t="s">
        <v>35</v>
      </c>
      <c r="G1" s="23" t="s">
        <v>36</v>
      </c>
      <c r="H1" s="23" t="s">
        <v>37</v>
      </c>
      <c r="I1" s="23" t="s">
        <v>38</v>
      </c>
    </row>
    <row r="2" spans="1:9" ht="63.75" x14ac:dyDescent="0.2">
      <c r="A2" s="23" t="s">
        <v>39</v>
      </c>
      <c r="B2" s="23">
        <v>188.56</v>
      </c>
      <c r="C2" s="23" t="s">
        <v>76</v>
      </c>
      <c r="D2" s="23" t="s">
        <v>41</v>
      </c>
      <c r="E2" s="23">
        <v>187.11</v>
      </c>
      <c r="F2" s="23" t="s">
        <v>42</v>
      </c>
      <c r="G2" s="24" t="s">
        <v>77</v>
      </c>
      <c r="H2" s="23" t="s">
        <v>44</v>
      </c>
      <c r="I2" s="24" t="s">
        <v>78</v>
      </c>
    </row>
    <row r="3" spans="1:9" ht="51" x14ac:dyDescent="0.2">
      <c r="A3" s="23" t="s">
        <v>46</v>
      </c>
      <c r="B3" s="23">
        <v>188.45</v>
      </c>
      <c r="C3" s="23" t="s">
        <v>76</v>
      </c>
      <c r="D3" s="23" t="s">
        <v>47</v>
      </c>
      <c r="E3" s="23">
        <v>187.05</v>
      </c>
      <c r="F3" s="23" t="s">
        <v>48</v>
      </c>
      <c r="G3" s="24" t="s">
        <v>79</v>
      </c>
      <c r="H3" s="23" t="s">
        <v>50</v>
      </c>
      <c r="I3" s="24" t="s">
        <v>80</v>
      </c>
    </row>
  </sheetData>
  <phoneticPr fontId="6" type="noConversion"/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18B2-622D-43DC-AC8D-B8E1A2B35A5B}">
  <dimension ref="A1:F26"/>
  <sheetViews>
    <sheetView workbookViewId="0">
      <selection sqref="A1:F26"/>
    </sheetView>
  </sheetViews>
  <sheetFormatPr baseColWidth="10" defaultRowHeight="12.75" x14ac:dyDescent="0.2"/>
  <cols>
    <col min="1" max="6" width="11.28515625" bestFit="1" customWidth="1"/>
  </cols>
  <sheetData>
    <row r="1" spans="1:6" x14ac:dyDescent="0.2">
      <c r="A1" s="23" t="s">
        <v>30</v>
      </c>
      <c r="B1" s="23" t="s">
        <v>31</v>
      </c>
      <c r="C1" s="23" t="s">
        <v>32</v>
      </c>
      <c r="D1" s="23" t="s">
        <v>33</v>
      </c>
      <c r="E1" s="23" t="s">
        <v>34</v>
      </c>
      <c r="F1" s="23" t="s">
        <v>35</v>
      </c>
    </row>
    <row r="2" spans="1:6" x14ac:dyDescent="0.2">
      <c r="A2" s="30">
        <v>0.70982638888888894</v>
      </c>
      <c r="B2" s="23">
        <v>158.62</v>
      </c>
      <c r="C2" s="23">
        <v>1.6999999999999999E-3</v>
      </c>
      <c r="D2" s="23">
        <v>0</v>
      </c>
      <c r="E2" s="23" t="s">
        <v>81</v>
      </c>
      <c r="F2" s="23">
        <v>539</v>
      </c>
    </row>
    <row r="3" spans="1:6" x14ac:dyDescent="0.2">
      <c r="A3" s="30">
        <v>0.70981481481481479</v>
      </c>
      <c r="B3" s="23">
        <v>158.63</v>
      </c>
      <c r="C3" s="23">
        <v>1.8E-3</v>
      </c>
      <c r="D3" s="23">
        <v>0</v>
      </c>
      <c r="E3" s="23" t="s">
        <v>81</v>
      </c>
      <c r="F3" s="23">
        <v>539</v>
      </c>
    </row>
    <row r="4" spans="1:6" x14ac:dyDescent="0.2">
      <c r="A4" s="30">
        <v>0.70980324074074075</v>
      </c>
      <c r="B4" s="23">
        <v>158.63</v>
      </c>
      <c r="C4" s="23">
        <v>1.8E-3</v>
      </c>
      <c r="D4" s="23">
        <v>0</v>
      </c>
      <c r="E4" s="23" t="s">
        <v>81</v>
      </c>
      <c r="F4" s="23">
        <v>539</v>
      </c>
    </row>
    <row r="5" spans="1:6" x14ac:dyDescent="0.2">
      <c r="A5" s="30">
        <v>0.70979166666666671</v>
      </c>
      <c r="B5" s="23">
        <v>158.62</v>
      </c>
      <c r="C5" s="23">
        <v>1.6999999999999999E-3</v>
      </c>
      <c r="D5" s="23">
        <v>0</v>
      </c>
      <c r="E5" s="23" t="s">
        <v>81</v>
      </c>
      <c r="F5" s="23">
        <v>539</v>
      </c>
    </row>
    <row r="6" spans="1:6" x14ac:dyDescent="0.2">
      <c r="A6" s="30">
        <v>0.70972222222222225</v>
      </c>
      <c r="B6" s="23">
        <v>158.62</v>
      </c>
      <c r="C6" s="23">
        <v>1.6999999999999999E-3</v>
      </c>
      <c r="D6" s="23">
        <v>0</v>
      </c>
      <c r="E6" s="23" t="s">
        <v>81</v>
      </c>
      <c r="F6" s="23">
        <v>539</v>
      </c>
    </row>
    <row r="7" spans="1:6" x14ac:dyDescent="0.2">
      <c r="A7" s="30">
        <v>0.70972222222222225</v>
      </c>
      <c r="B7" s="23">
        <v>158.62</v>
      </c>
      <c r="C7" s="23">
        <v>1.6999999999999999E-3</v>
      </c>
      <c r="D7" s="23">
        <v>0</v>
      </c>
      <c r="E7" s="23" t="s">
        <v>81</v>
      </c>
      <c r="F7" s="23">
        <v>539</v>
      </c>
    </row>
    <row r="8" spans="1:6" x14ac:dyDescent="0.2">
      <c r="A8" s="30">
        <v>0.7097106481481481</v>
      </c>
      <c r="B8" s="23">
        <v>158.63</v>
      </c>
      <c r="C8" s="23">
        <v>1.8E-3</v>
      </c>
      <c r="D8" s="23">
        <v>0</v>
      </c>
      <c r="E8" s="23" t="s">
        <v>81</v>
      </c>
      <c r="F8" s="23">
        <v>539</v>
      </c>
    </row>
    <row r="9" spans="1:6" x14ac:dyDescent="0.2">
      <c r="A9" s="30">
        <v>0.70969907407407407</v>
      </c>
      <c r="B9" s="23">
        <v>158.62</v>
      </c>
      <c r="C9" s="23">
        <v>1.6999999999999999E-3</v>
      </c>
      <c r="D9" s="23">
        <v>0</v>
      </c>
      <c r="E9" s="23" t="s">
        <v>81</v>
      </c>
      <c r="F9" s="23">
        <v>539</v>
      </c>
    </row>
    <row r="10" spans="1:6" x14ac:dyDescent="0.2">
      <c r="A10" s="30">
        <v>0.70968750000000003</v>
      </c>
      <c r="B10" s="23">
        <v>158.62</v>
      </c>
      <c r="C10" s="23">
        <v>1.6999999999999999E-3</v>
      </c>
      <c r="D10" s="23">
        <v>0</v>
      </c>
      <c r="E10" s="23" t="s">
        <v>81</v>
      </c>
      <c r="F10" s="23">
        <v>539</v>
      </c>
    </row>
    <row r="11" spans="1:6" x14ac:dyDescent="0.2">
      <c r="A11" s="30">
        <v>0.70968750000000003</v>
      </c>
      <c r="B11" s="23">
        <v>158.62</v>
      </c>
      <c r="C11" s="23">
        <v>1.6999999999999999E-3</v>
      </c>
      <c r="D11" s="23">
        <v>0</v>
      </c>
      <c r="E11" s="23" t="s">
        <v>81</v>
      </c>
      <c r="F11" s="23">
        <v>539</v>
      </c>
    </row>
    <row r="12" spans="1:6" x14ac:dyDescent="0.2">
      <c r="A12" s="30">
        <v>0.70966435185185184</v>
      </c>
      <c r="B12" s="23">
        <v>158.63</v>
      </c>
      <c r="C12" s="23">
        <v>1.8E-3</v>
      </c>
      <c r="D12" s="23">
        <v>0</v>
      </c>
      <c r="E12" s="23" t="s">
        <v>81</v>
      </c>
      <c r="F12" s="23">
        <v>539</v>
      </c>
    </row>
    <row r="13" spans="1:6" x14ac:dyDescent="0.2">
      <c r="A13" s="30">
        <v>0.70966435185185184</v>
      </c>
      <c r="B13" s="23">
        <v>158.61000000000001</v>
      </c>
      <c r="C13" s="23">
        <v>1.6000000000000001E-3</v>
      </c>
      <c r="D13" s="23">
        <v>0</v>
      </c>
      <c r="E13" s="23" t="s">
        <v>81</v>
      </c>
      <c r="F13" s="23">
        <v>539</v>
      </c>
    </row>
    <row r="14" spans="1:6" x14ac:dyDescent="0.2">
      <c r="A14" s="30">
        <v>0.70966435185185184</v>
      </c>
      <c r="B14" s="23">
        <v>158.62</v>
      </c>
      <c r="C14" s="23">
        <v>1.6999999999999999E-3</v>
      </c>
      <c r="D14" s="23">
        <v>0</v>
      </c>
      <c r="E14" s="23" t="s">
        <v>81</v>
      </c>
      <c r="F14" s="23">
        <v>539</v>
      </c>
    </row>
    <row r="15" spans="1:6" x14ac:dyDescent="0.2">
      <c r="A15" s="30">
        <v>0.7096527777777778</v>
      </c>
      <c r="B15" s="23">
        <v>158.62</v>
      </c>
      <c r="C15" s="23">
        <v>1.6999999999999999E-3</v>
      </c>
      <c r="D15" s="23">
        <v>0</v>
      </c>
      <c r="E15" s="23" t="s">
        <v>81</v>
      </c>
      <c r="F15" s="23">
        <v>539</v>
      </c>
    </row>
    <row r="16" spans="1:6" x14ac:dyDescent="0.2">
      <c r="A16" s="30">
        <v>0.70964120370370365</v>
      </c>
      <c r="B16" s="23">
        <v>158.68</v>
      </c>
      <c r="C16" s="23">
        <v>2.0999999999999999E-3</v>
      </c>
      <c r="D16" s="23">
        <v>0</v>
      </c>
      <c r="E16" s="23" t="s">
        <v>81</v>
      </c>
      <c r="F16" s="23">
        <v>539</v>
      </c>
    </row>
    <row r="17" spans="1:6" x14ac:dyDescent="0.2">
      <c r="A17" s="30">
        <v>0.70962962962962961</v>
      </c>
      <c r="B17" s="23">
        <v>158.68</v>
      </c>
      <c r="C17" s="23">
        <v>2.0999999999999999E-3</v>
      </c>
      <c r="D17" s="23">
        <v>0</v>
      </c>
      <c r="E17" s="23" t="s">
        <v>81</v>
      </c>
      <c r="F17" s="23">
        <v>539</v>
      </c>
    </row>
    <row r="18" spans="1:6" x14ac:dyDescent="0.2">
      <c r="A18" s="30">
        <v>0.70961805555555557</v>
      </c>
      <c r="B18" s="23">
        <v>158.68</v>
      </c>
      <c r="C18" s="23">
        <v>2.0999999999999999E-3</v>
      </c>
      <c r="D18" s="23">
        <v>0</v>
      </c>
      <c r="E18" s="23" t="s">
        <v>81</v>
      </c>
      <c r="F18" s="23">
        <v>539</v>
      </c>
    </row>
    <row r="19" spans="1:6" x14ac:dyDescent="0.2">
      <c r="A19" s="30">
        <v>0.70960648148148153</v>
      </c>
      <c r="B19" s="23">
        <v>158.68</v>
      </c>
      <c r="C19" s="23">
        <v>2.0999999999999999E-3</v>
      </c>
      <c r="D19" s="23">
        <v>0</v>
      </c>
      <c r="E19" s="23" t="s">
        <v>81</v>
      </c>
      <c r="F19" s="23">
        <v>539</v>
      </c>
    </row>
    <row r="20" spans="1:6" x14ac:dyDescent="0.2">
      <c r="A20" s="30">
        <v>0.70960648148148153</v>
      </c>
      <c r="B20" s="23">
        <v>158.68</v>
      </c>
      <c r="C20" s="23">
        <v>2.0999999999999999E-3</v>
      </c>
      <c r="D20" s="23">
        <v>0</v>
      </c>
      <c r="E20" s="23" t="s">
        <v>81</v>
      </c>
      <c r="F20" s="23">
        <v>539</v>
      </c>
    </row>
    <row r="21" spans="1:6" x14ac:dyDescent="0.2">
      <c r="A21" s="30">
        <v>0.70959490740740738</v>
      </c>
      <c r="B21" s="23">
        <v>158.68</v>
      </c>
      <c r="C21" s="23">
        <v>2.0999999999999999E-3</v>
      </c>
      <c r="D21" s="23">
        <v>0</v>
      </c>
      <c r="E21" s="23" t="s">
        <v>81</v>
      </c>
      <c r="F21" s="23">
        <v>539</v>
      </c>
    </row>
    <row r="22" spans="1:6" x14ac:dyDescent="0.2">
      <c r="A22" s="30">
        <v>0.70959490740740738</v>
      </c>
      <c r="B22" s="23">
        <v>158.68</v>
      </c>
      <c r="C22" s="23">
        <v>2.0999999999999999E-3</v>
      </c>
      <c r="D22" s="23">
        <v>0</v>
      </c>
      <c r="E22" s="23" t="s">
        <v>81</v>
      </c>
      <c r="F22" s="23">
        <v>539</v>
      </c>
    </row>
    <row r="23" spans="1:6" x14ac:dyDescent="0.2">
      <c r="A23" s="30">
        <v>0.70958333333333334</v>
      </c>
      <c r="B23" s="23">
        <v>158.66999999999999</v>
      </c>
      <c r="C23" s="23">
        <v>2E-3</v>
      </c>
      <c r="D23" s="23">
        <v>0</v>
      </c>
      <c r="E23" s="23" t="s">
        <v>81</v>
      </c>
      <c r="F23" s="23">
        <v>539</v>
      </c>
    </row>
    <row r="24" spans="1:6" x14ac:dyDescent="0.2">
      <c r="A24" s="30">
        <v>0.70956018518518515</v>
      </c>
      <c r="B24" s="23">
        <v>158.66</v>
      </c>
      <c r="C24" s="23">
        <v>2E-3</v>
      </c>
      <c r="D24" s="23">
        <v>0</v>
      </c>
      <c r="E24" s="23" t="s">
        <v>81</v>
      </c>
      <c r="F24" s="23">
        <v>539</v>
      </c>
    </row>
    <row r="25" spans="1:6" x14ac:dyDescent="0.2">
      <c r="A25" s="30">
        <v>0.70953703703703708</v>
      </c>
      <c r="B25" s="23">
        <v>158.66</v>
      </c>
      <c r="C25" s="23">
        <v>2E-3</v>
      </c>
      <c r="D25" s="23">
        <v>0</v>
      </c>
      <c r="E25" s="23" t="s">
        <v>81</v>
      </c>
      <c r="F25" s="23">
        <v>539</v>
      </c>
    </row>
    <row r="26" spans="1:6" x14ac:dyDescent="0.2">
      <c r="A26" s="30">
        <v>0.70950231481481485</v>
      </c>
      <c r="B26" s="23">
        <v>158.66</v>
      </c>
      <c r="C26" s="23">
        <v>2E-3</v>
      </c>
      <c r="D26" s="23">
        <v>0</v>
      </c>
      <c r="E26" s="23" t="s">
        <v>81</v>
      </c>
      <c r="F26" s="23">
        <v>539</v>
      </c>
    </row>
  </sheetData>
  <phoneticPr fontId="6" type="noConversion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f 3 d e 1 2 4 - 8 8 e 0 - 4 1 5 7 - 8 d d 8 - d 9 0 a 9 0 a 7 c 0 9 3 "   x m l n s = " h t t p : / / s c h e m a s . m i c r o s o f t . c o m / D a t a M a s h u p " > A A A A A K E F A A B Q S w M E F A A C A A g A g o g O U V Z a 3 E m p A A A A + A A A A B I A H A B D b 2 5 m a W c v U G F j a 2 F n Z S 5 4 b W w g o h g A K K A U A A A A A A A A A A A A A A A A A A A A A A A A A A A A h Y 9 L D o I w G I S v Q r q n L e A D y U 9 Z q D t J T E y M 2 6 Z U a I R i a L H c z Y V H 8 g q S + N y 5 n M k 3 y T f 3 6 w 2 y o a m 9 i + y M a n W K A k y R J 7 V o C 6 X L F P X 2 6 M c o Y 7 D l 4 s R L 6 Y 2 w N s l g V I o q a 8 8 J I c 4 5 7 C L c d i U J K Q 3 I I d / s R C U b 7 i t t L N d C o s + q + L 9 C D P Z P G R b i O M L T e D H B 8 1 k A 5 F 1 D r v Q X C U d j T I H 8 l L D s a 9 t 3 k h X S X 6 2 B v C O Q 1 w v 2 A F B L A w Q U A A I A C A C C i A 5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o g O U Q b o H 3 e W A g A A J B M A A B M A H A B G b 3 J t d W x h c y 9 T Z W N 0 a W 9 u M S 5 t I K I Y A C i g F A A A A A A A A A A A A A A A A A A A A A A A A A A A A O 3 X z 2 7 a M B w H 8 D s S 7 2 C l F 9 A w J O Q P d F M P q W 1 a t 6 T J 4 t A W p h 1 S c L t o k F S J a T d V f Z s 9 x m 5 9 s R l o 1 T 8 0 7 b R S t E O 4 g L 4 / + Q / + y I 6 T 8 a G I k h i w x b f 2 q V w q l 7 J v Y c p H Y E M J w p M x B 5 o C t s C Y i 3 I J y M / n K R / L c A s c 8 Z O 6 F 5 7 x y u w H S m L B Y 5 F V l G 9 C n G c f G 4 3 L y 8 t 6 E l 9 E m Q j r I 9 7 g 4 r R B 2 a 7 t E w a R 6 x P I o A d N V Y U 9 R A M G S d C B P Y a h j R D s J P E o g 5 S o 6 r a 5 7 f h q u 6 V U q 7 X F 6 D g U o S Y H X 8 z i S r v + M k u + 3 l Y 3 l B 1 + 8 y s e 8 V T w F A Q / z 2 c z n / + J e p C G c X a a p B O U j K e T W N Z 4 V p n 3 V r u 6 U h a h p t S A k A U g + A 9 x X Q N 3 e f M u j 6 e T E 5 4 + q O g 5 L Y y c 3 M z t y c p p 0 c r J 2 z n 5 5 q P 8 u l o u R X H e 4 j y L D S r N 6 q r B W e A e H 0 P S 8 1 2 P Q E u i Y / L A X e Y Q U 3 b r j q W 7 2 r R 0 U 1 c L 9 7 W 6 6 y t 3 d x i i c l v b k D l 2 t w u R 7 b 2 8 3 f X D I 0 f d b B f s 6 2 Q 3 V s 4 + P 9 / n 9 s S B 1 K E v o + 8 7 x s 7 A s g r 0 d a K b 7 4 j u 2 Y h 2 K I L k G O 7 Z n n 3 w y i O + 6 e z 1 T b X g X y e / t X L + w C c 2 6 / l 9 u O 0 e Y N h U P / T 9 J + 7 3 j / i 5 O 9 v 3 9 w a G U b i v 0 7 3 1 z u 4 t q K m v w W u d A W s V D / k 1 w u u r Q J d j R B e h m O k P I R d x 4 4 g y 7 D r S n 0 h p B O 1 e B 3 q 7 f U a R 3 Y V M F h n c c b t 4 c Z + 3 N Y y C r v 7 Y X L 8 3 1 9 9 u r s / M B z w S S 4 u 4 P 0 2 z p d D j 6 W k d H C a p C M + W i k z c / B 5 + X 4 q f 6 X k y H U d y l m 8 E M v 5 P I O M e y H g 7 k P H c p o w m / K 8 3 p S Q b y h W Q C 1 K f 9 f p k a 9 J Y W M b T g p m z o 6 z H D f 7 p L G 2 v / C z F 9 J D 4 T N 6 d C J b X K c d x M Q 3 6 k u q 1 1 y b c 6 R q e 1 i x O 1 P c 5 U f 8 A U E s B A i 0 A F A A C A A g A g o g O U V Z a 3 E m p A A A A + A A A A B I A A A A A A A A A A A A A A A A A A A A A A E N v b m Z p Z y 9 Q Y W N r Y W d l L n h t b F B L A Q I t A B Q A A g A I A I K I D l E P y u m r p A A A A O k A A A A T A A A A A A A A A A A A A A A A A P U A A A B b Q 2 9 u d G V u d F 9 U e X B l c 1 0 u e G 1 s U E s B A i 0 A F A A C A A g A g o g O U Q b o H 3 e W A g A A J B M A A B M A A A A A A A A A A A A A A A A A 5 g E A A E Z v c m 1 1 b G F z L 1 N l Y 3 R p b 2 4 x L m 1 Q S w U G A A A A A A M A A w D C A A A A y Q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H o A A A A A A A B C e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1 R h Y m x l X z E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Y W J l b G x l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C 0 x N F Q x N T o w M z o 1 O S 4 x N T c 1 M j k y W i I g L z 4 8 R W 5 0 c n k g V H l w Z T 0 i R m l s b E N v b H V t b l R 5 c G V z I i B W Y W x 1 Z T 0 i c 0 J n V U d C Z 1 V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v R 2 X D p G 5 k Z X J 0 Z X I g V H l w L n t D b 2 x 1 b W 4 x L D B 9 J n F 1 b 3 Q 7 L C Z x d W 9 0 O 1 N l Y 3 R p b 2 4 x L 1 R h Y m x l I D E v R 2 X D p G 5 k Z X J 0 Z X I g V H l w L n t D b 2 x 1 b W 4 y L D F 9 J n F 1 b 3 Q 7 L C Z x d W 9 0 O 1 N l Y 3 R p b 2 4 x L 1 R h Y m x l I D E v R 2 X D p G 5 k Z X J 0 Z X I g V H l w L n t D b 2 x 1 b W 4 z L D J 9 J n F 1 b 3 Q 7 L C Z x d W 9 0 O 1 N l Y 3 R p b 2 4 x L 1 R h Y m x l I D E v R 2 X D p G 5 k Z X J 0 Z X I g V H l w L n t D b 2 x 1 b W 4 0 L D N 9 J n F 1 b 3 Q 7 L C Z x d W 9 0 O 1 N l Y 3 R p b 2 4 x L 1 R h Y m x l I D E v R 2 X D p G 5 k Z X J 0 Z X I g V H l w L n t D b 2 x 1 b W 4 1 L D R 9 J n F 1 b 3 Q 7 L C Z x d W 9 0 O 1 N l Y 3 R p b 2 4 x L 1 R h Y m x l I D E v R 2 X D p G 5 k Z X J 0 Z X I g V H l w L n t D b 2 x 1 b W 4 2 L D V 9 J n F 1 b 3 Q 7 L C Z x d W 9 0 O 1 N l Y 3 R p b 2 4 x L 1 R h Y m x l I D E v R 2 X D p G 5 k Z X J 0 Z X I g V H l w L n t D b 2 x 1 b W 4 3 L D Z 9 J n F 1 b 3 Q 7 L C Z x d W 9 0 O 1 N l Y 3 R p b 2 4 x L 1 R h Y m x l I D E v R 2 X D p G 5 k Z X J 0 Z X I g V H l w L n t D b 2 x 1 b W 4 4 L D d 9 J n F 1 b 3 Q 7 L C Z x d W 9 0 O 1 N l Y 3 R p b 2 4 x L 1 R h Y m x l I D E v R 2 X D p G 5 k Z X J 0 Z X I g V H l w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R h Y m x l I D E v R 2 X D p G 5 k Z X J 0 Z X I g V H l w L n t D b 2 x 1 b W 4 x L D B 9 J n F 1 b 3 Q 7 L C Z x d W 9 0 O 1 N l Y 3 R p b 2 4 x L 1 R h Y m x l I D E v R 2 X D p G 5 k Z X J 0 Z X I g V H l w L n t D b 2 x 1 b W 4 y L D F 9 J n F 1 b 3 Q 7 L C Z x d W 9 0 O 1 N l Y 3 R p b 2 4 x L 1 R h Y m x l I D E v R 2 X D p G 5 k Z X J 0 Z X I g V H l w L n t D b 2 x 1 b W 4 z L D J 9 J n F 1 b 3 Q 7 L C Z x d W 9 0 O 1 N l Y 3 R p b 2 4 x L 1 R h Y m x l I D E v R 2 X D p G 5 k Z X J 0 Z X I g V H l w L n t D b 2 x 1 b W 4 0 L D N 9 J n F 1 b 3 Q 7 L C Z x d W 9 0 O 1 N l Y 3 R p b 2 4 x L 1 R h Y m x l I D E v R 2 X D p G 5 k Z X J 0 Z X I g V H l w L n t D b 2 x 1 b W 4 1 L D R 9 J n F 1 b 3 Q 7 L C Z x d W 9 0 O 1 N l Y 3 R p b 2 4 x L 1 R h Y m x l I D E v R 2 X D p G 5 k Z X J 0 Z X I g V H l w L n t D b 2 x 1 b W 4 2 L D V 9 J n F 1 b 3 Q 7 L C Z x d W 9 0 O 1 N l Y 3 R p b 2 4 x L 1 R h Y m x l I D E v R 2 X D p G 5 k Z X J 0 Z X I g V H l w L n t D b 2 x 1 b W 4 3 L D Z 9 J n F 1 b 3 Q 7 L C Z x d W 9 0 O 1 N l Y 3 R p b 2 4 x L 1 R h Y m x l I D E v R 2 X D p G 5 k Z X J 0 Z X I g V H l w L n t D b 2 x 1 b W 4 4 L D d 9 J n F 1 b 3 Q 7 L C Z x d W 9 0 O 1 N l Y 3 R p b 2 4 x L 1 R h Y m x l I D E v R 2 X D p G 5 k Z X J 0 Z X I g V H l w L n t D b 2 x 1 b W 4 5 L D h 9 J n F 1 b 3 Q 7 X S w m c X V v d D t S Z W x h d G l v b n N o a X B J b m Z v J n F 1 b 3 Q 7 O l t d f S I g L z 4 8 R W 5 0 c n k g V H l w Z T 0 i U X V l c n l J R C I g V m F s d W U 9 I n N i N D E 4 Z m Y 3 Y y 1 i M W Q x L T R h N z U t O D J m Y S 0 0 Y j d k N T E y Y T M 3 M j M i I C 8 + P C 9 T d G F i b G V F b n R y a W V z P j w v S X R l b T 4 8 S X R l b T 4 8 S X R l b U x v Y 2 F 0 a W 9 u P j x J d G V t V H l w Z T 5 G b 3 J t d W x h P C 9 J d G V t V H l w Z T 4 8 S X R l b V B h d G g + U 2 V j d G l v b j E v V G F i b G U l M j A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l M j A o M i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V G F i b G V f M V 9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4 L T E 0 V D E 1 O j A 0 O j A z L j U y M j c x O D l a I i A v P j x F b n R y e S B U e X B l P S J G a W x s Q 2 9 s d W 1 u V H l w Z X M i I F Z h b H V l P S J z Q m d V R 0 J n V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S A o M i k v R 2 X D p G 5 k Z X J 0 Z X I g V H l w L n t D b 2 x 1 b W 4 x L D B 9 J n F 1 b 3 Q 7 L C Z x d W 9 0 O 1 N l Y 3 R p b 2 4 x L 1 R h Y m x l I D E g K D I p L 0 d l w 6 R u Z G V y d G V y I F R 5 c C 5 7 Q 2 9 s d W 1 u M i w x f S Z x d W 9 0 O y w m c X V v d D t T Z W N 0 a W 9 u M S 9 U Y W J s Z S A x I C g y K S 9 H Z c O k b m R l c n R l c i B U e X A u e 0 N v b H V t b j M s M n 0 m c X V v d D s s J n F 1 b 3 Q 7 U 2 V j d G l v b j E v V G F i b G U g M S A o M i k v R 2 X D p G 5 k Z X J 0 Z X I g V H l w L n t D b 2 x 1 b W 4 0 L D N 9 J n F 1 b 3 Q 7 L C Z x d W 9 0 O 1 N l Y 3 R p b 2 4 x L 1 R h Y m x l I D E g K D I p L 0 d l w 6 R u Z G V y d G V y I F R 5 c C 5 7 Q 2 9 s d W 1 u N S w 0 f S Z x d W 9 0 O y w m c X V v d D t T Z W N 0 a W 9 u M S 9 U Y W J s Z S A x I C g y K S 9 H Z c O k b m R l c n R l c i B U e X A u e 0 N v b H V t b j Y s N X 0 m c X V v d D s s J n F 1 b 3 Q 7 U 2 V j d G l v b j E v V G F i b G U g M S A o M i k v R 2 X D p G 5 k Z X J 0 Z X I g V H l w L n t D b 2 x 1 b W 4 3 L D Z 9 J n F 1 b 3 Q 7 L C Z x d W 9 0 O 1 N l Y 3 R p b 2 4 x L 1 R h Y m x l I D E g K D I p L 0 d l w 6 R u Z G V y d G V y I F R 5 c C 5 7 Q 2 9 s d W 1 u O C w 3 f S Z x d W 9 0 O y w m c X V v d D t T Z W N 0 a W 9 u M S 9 U Y W J s Z S A x I C g y K S 9 H Z c O k b m R l c n R l c i B U e X A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F i b G U g M S A o M i k v R 2 X D p G 5 k Z X J 0 Z X I g V H l w L n t D b 2 x 1 b W 4 x L D B 9 J n F 1 b 3 Q 7 L C Z x d W 9 0 O 1 N l Y 3 R p b 2 4 x L 1 R h Y m x l I D E g K D I p L 0 d l w 6 R u Z G V y d G V y I F R 5 c C 5 7 Q 2 9 s d W 1 u M i w x f S Z x d W 9 0 O y w m c X V v d D t T Z W N 0 a W 9 u M S 9 U Y W J s Z S A x I C g y K S 9 H Z c O k b m R l c n R l c i B U e X A u e 0 N v b H V t b j M s M n 0 m c X V v d D s s J n F 1 b 3 Q 7 U 2 V j d G l v b j E v V G F i b G U g M S A o M i k v R 2 X D p G 5 k Z X J 0 Z X I g V H l w L n t D b 2 x 1 b W 4 0 L D N 9 J n F 1 b 3 Q 7 L C Z x d W 9 0 O 1 N l Y 3 R p b 2 4 x L 1 R h Y m x l I D E g K D I p L 0 d l w 6 R u Z G V y d G V y I F R 5 c C 5 7 Q 2 9 s d W 1 u N S w 0 f S Z x d W 9 0 O y w m c X V v d D t T Z W N 0 a W 9 u M S 9 U Y W J s Z S A x I C g y K S 9 H Z c O k b m R l c n R l c i B U e X A u e 0 N v b H V t b j Y s N X 0 m c X V v d D s s J n F 1 b 3 Q 7 U 2 V j d G l v b j E v V G F i b G U g M S A o M i k v R 2 X D p G 5 k Z X J 0 Z X I g V H l w L n t D b 2 x 1 b W 4 3 L D Z 9 J n F 1 b 3 Q 7 L C Z x d W 9 0 O 1 N l Y 3 R p b 2 4 x L 1 R h Y m x l I D E g K D I p L 0 d l w 6 R u Z G V y d G V y I F R 5 c C 5 7 Q 2 9 s d W 1 u O C w 3 f S Z x d W 9 0 O y w m c X V v d D t T Z W N 0 a W 9 u M S 9 U Y W J s Z S A x I C g y K S 9 H Z c O k b m R l c n R l c i B U e X A u e 0 N v b H V t b j k s O H 0 m c X V v d D t d L C Z x d W 9 0 O 1 J l b G F 0 a W 9 u c 2 h p c E l u Z m 8 m c X V v d D s 6 W 1 1 9 I i A v P j x F b n R y e S B U e X B l P S J R d W V y e U l E I i B W Y W x 1 Z T 0 i c z A y Z j Z l M G Q 0 L W R h N 2 I t N G Y y Y y 0 4 O D V i L W Y z Z j E z N D I 2 Y T U y Z i I g L z 4 8 L 1 N 0 Y W J s Z U V u d H J p Z X M + P C 9 J d G V t P j x J d G V t P j x J d G V t T G 9 j Y X R p b 2 4 + P E l 0 Z W 1 U e X B l P k Z v c m 1 1 b G E 8 L 0 l 0 Z W 1 U e X B l P j x J d G V t U G F 0 a D 5 T Z W N 0 a W 9 u M S 9 U Y W J s Z S U y M D E l M j A o M i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I p L 0 R h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I p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z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U Y W J s Z V 8 x X 1 8 z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V G F i Z W x s Z T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g t M T R U M T U 6 M D M 6 N T g u M D Q 2 N j g x M F o i I C 8 + P E V u d H J 5 I F R 5 c G U 9 I k Z p b G x D b 2 x 1 b W 5 U e X B l c y I g V m F s d W U 9 I n N C Z 1 V H Q m d V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x I C g z K S 9 H Z c O k b m R l c n R l c i B U e X A u e 0 N v b H V t b j E s M H 0 m c X V v d D s s J n F 1 b 3 Q 7 U 2 V j d G l v b j E v V G F i b G U g M S A o M y k v R 2 X D p G 5 k Z X J 0 Z X I g V H l w L n t D b 2 x 1 b W 4 y L D F 9 J n F 1 b 3 Q 7 L C Z x d W 9 0 O 1 N l Y 3 R p b 2 4 x L 1 R h Y m x l I D E g K D M p L 0 d l w 6 R u Z G V y d G V y I F R 5 c C 5 7 Q 2 9 s d W 1 u M y w y f S Z x d W 9 0 O y w m c X V v d D t T Z W N 0 a W 9 u M S 9 U Y W J s Z S A x I C g z K S 9 H Z c O k b m R l c n R l c i B U e X A u e 0 N v b H V t b j Q s M 3 0 m c X V v d D s s J n F 1 b 3 Q 7 U 2 V j d G l v b j E v V G F i b G U g M S A o M y k v R 2 X D p G 5 k Z X J 0 Z X I g V H l w L n t D b 2 x 1 b W 4 1 L D R 9 J n F 1 b 3 Q 7 L C Z x d W 9 0 O 1 N l Y 3 R p b 2 4 x L 1 R h Y m x l I D E g K D M p L 0 d l w 6 R u Z G V y d G V y I F R 5 c C 5 7 Q 2 9 s d W 1 u N i w 1 f S Z x d W 9 0 O y w m c X V v d D t T Z W N 0 a W 9 u M S 9 U Y W J s Z S A x I C g z K S 9 H Z c O k b m R l c n R l c i B U e X A u e 0 N v b H V t b j c s N n 0 m c X V v d D s s J n F 1 b 3 Q 7 U 2 V j d G l v b j E v V G F i b G U g M S A o M y k v R 2 X D p G 5 k Z X J 0 Z X I g V H l w L n t D b 2 x 1 b W 4 4 L D d 9 J n F 1 b 3 Q 7 L C Z x d W 9 0 O 1 N l Y 3 R p b 2 4 x L 1 R h Y m x l I D E g K D M p L 0 d l w 6 R u Z G V y d G V y I F R 5 c C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S A x I C g z K S 9 H Z c O k b m R l c n R l c i B U e X A u e 0 N v b H V t b j E s M H 0 m c X V v d D s s J n F 1 b 3 Q 7 U 2 V j d G l v b j E v V G F i b G U g M S A o M y k v R 2 X D p G 5 k Z X J 0 Z X I g V H l w L n t D b 2 x 1 b W 4 y L D F 9 J n F 1 b 3 Q 7 L C Z x d W 9 0 O 1 N l Y 3 R p b 2 4 x L 1 R h Y m x l I D E g K D M p L 0 d l w 6 R u Z G V y d G V y I F R 5 c C 5 7 Q 2 9 s d W 1 u M y w y f S Z x d W 9 0 O y w m c X V v d D t T Z W N 0 a W 9 u M S 9 U Y W J s Z S A x I C g z K S 9 H Z c O k b m R l c n R l c i B U e X A u e 0 N v b H V t b j Q s M 3 0 m c X V v d D s s J n F 1 b 3 Q 7 U 2 V j d G l v b j E v V G F i b G U g M S A o M y k v R 2 X D p G 5 k Z X J 0 Z X I g V H l w L n t D b 2 x 1 b W 4 1 L D R 9 J n F 1 b 3 Q 7 L C Z x d W 9 0 O 1 N l Y 3 R p b 2 4 x L 1 R h Y m x l I D E g K D M p L 0 d l w 6 R u Z G V y d G V y I F R 5 c C 5 7 Q 2 9 s d W 1 u N i w 1 f S Z x d W 9 0 O y w m c X V v d D t T Z W N 0 a W 9 u M S 9 U Y W J s Z S A x I C g z K S 9 H Z c O k b m R l c n R l c i B U e X A u e 0 N v b H V t b j c s N n 0 m c X V v d D s s J n F 1 b 3 Q 7 U 2 V j d G l v b j E v V G F i b G U g M S A o M y k v R 2 X D p G 5 k Z X J 0 Z X I g V H l w L n t D b 2 x 1 b W 4 4 L D d 9 J n F 1 b 3 Q 7 L C Z x d W 9 0 O 1 N l Y 3 R p b 2 4 x L 1 R h Y m x l I D E g K D M p L 0 d l w 6 R u Z G V y d G V y I F R 5 c C 5 7 Q 2 9 s d W 1 u O S w 4 f S Z x d W 9 0 O 1 0 s J n F 1 b 3 Q 7 U m V s Y X R p b 2 5 z a G l w S W 5 m b y Z x d W 9 0 O z p b X X 0 i I C 8 + P E V u d H J 5 I F R 5 c G U 9 I l F 1 Z X J 5 S U Q i I F Z h b H V l P S J z M D M 3 Y j U 2 N j M t Z T M 3 Y S 0 0 N 2 I 4 L T g 2 Z m E t Z W M 0 N W F h M D I z Z j N k I i A v P j w v U 3 R h Y m x l R W 5 0 c m l l c z 4 8 L 0 l 0 Z W 0 + P E l 0 Z W 0 + P E l 0 Z W 1 M b 2 N h d G l v b j 4 8 S X R l b V R 5 c G U + R m 9 y b X V s Y T w v S X R l b V R 5 c G U + P E l 0 Z W 1 Q Y X R o P l N l Y 3 R p b 2 4 x L 1 R h Y m x l J T I w M S U y M C g z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l M j A o M y k v R G F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l M j A o M y k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Q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1 R h Y m x l X z F f X z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Y W J l b G x l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C 0 x N F Q x N T o w N D o w M i 4 z N z c 1 N z E 1 W i I g L z 4 8 R W 5 0 c n k g V H l w Z T 0 i R m l s b E N v b H V t b l R 5 c G V z I i B W Y W x 1 Z T 0 i c 0 J n V U d C Z 1 V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g K D Q p L 0 d l w 6 R u Z G V y d G V y I F R 5 c C 5 7 Q 2 9 s d W 1 u M S w w f S Z x d W 9 0 O y w m c X V v d D t T Z W N 0 a W 9 u M S 9 U Y W J s Z S A x I C g 0 K S 9 H Z c O k b m R l c n R l c i B U e X A u e 0 N v b H V t b j I s M X 0 m c X V v d D s s J n F 1 b 3 Q 7 U 2 V j d G l v b j E v V G F i b G U g M S A o N C k v R 2 X D p G 5 k Z X J 0 Z X I g V H l w L n t D b 2 x 1 b W 4 z L D J 9 J n F 1 b 3 Q 7 L C Z x d W 9 0 O 1 N l Y 3 R p b 2 4 x L 1 R h Y m x l I D E g K D Q p L 0 d l w 6 R u Z G V y d G V y I F R 5 c C 5 7 Q 2 9 s d W 1 u N C w z f S Z x d W 9 0 O y w m c X V v d D t T Z W N 0 a W 9 u M S 9 U Y W J s Z S A x I C g 0 K S 9 H Z c O k b m R l c n R l c i B U e X A u e 0 N v b H V t b j U s N H 0 m c X V v d D s s J n F 1 b 3 Q 7 U 2 V j d G l v b j E v V G F i b G U g M S A o N C k v R 2 X D p G 5 k Z X J 0 Z X I g V H l w L n t D b 2 x 1 b W 4 2 L D V 9 J n F 1 b 3 Q 7 L C Z x d W 9 0 O 1 N l Y 3 R p b 2 4 x L 1 R h Y m x l I D E g K D Q p L 0 d l w 6 R u Z G V y d G V y I F R 5 c C 5 7 Q 2 9 s d W 1 u N y w 2 f S Z x d W 9 0 O y w m c X V v d D t T Z W N 0 a W 9 u M S 9 U Y W J s Z S A x I C g 0 K S 9 H Z c O k b m R l c n R l c i B U e X A u e 0 N v b H V t b j g s N 3 0 m c X V v d D s s J n F 1 b 3 Q 7 U 2 V j d G l v b j E v V G F i b G U g M S A o N C k v R 2 X D p G 5 k Z X J 0 Z X I g V H l w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R h Y m x l I D E g K D Q p L 0 d l w 6 R u Z G V y d G V y I F R 5 c C 5 7 Q 2 9 s d W 1 u M S w w f S Z x d W 9 0 O y w m c X V v d D t T Z W N 0 a W 9 u M S 9 U Y W J s Z S A x I C g 0 K S 9 H Z c O k b m R l c n R l c i B U e X A u e 0 N v b H V t b j I s M X 0 m c X V v d D s s J n F 1 b 3 Q 7 U 2 V j d G l v b j E v V G F i b G U g M S A o N C k v R 2 X D p G 5 k Z X J 0 Z X I g V H l w L n t D b 2 x 1 b W 4 z L D J 9 J n F 1 b 3 Q 7 L C Z x d W 9 0 O 1 N l Y 3 R p b 2 4 x L 1 R h Y m x l I D E g K D Q p L 0 d l w 6 R u Z G V y d G V y I F R 5 c C 5 7 Q 2 9 s d W 1 u N C w z f S Z x d W 9 0 O y w m c X V v d D t T Z W N 0 a W 9 u M S 9 U Y W J s Z S A x I C g 0 K S 9 H Z c O k b m R l c n R l c i B U e X A u e 0 N v b H V t b j U s N H 0 m c X V v d D s s J n F 1 b 3 Q 7 U 2 V j d G l v b j E v V G F i b G U g M S A o N C k v R 2 X D p G 5 k Z X J 0 Z X I g V H l w L n t D b 2 x 1 b W 4 2 L D V 9 J n F 1 b 3 Q 7 L C Z x d W 9 0 O 1 N l Y 3 R p b 2 4 x L 1 R h Y m x l I D E g K D Q p L 0 d l w 6 R u Z G V y d G V y I F R 5 c C 5 7 Q 2 9 s d W 1 u N y w 2 f S Z x d W 9 0 O y w m c X V v d D t T Z W N 0 a W 9 u M S 9 U Y W J s Z S A x I C g 0 K S 9 H Z c O k b m R l c n R l c i B U e X A u e 0 N v b H V t b j g s N 3 0 m c X V v d D s s J n F 1 b 3 Q 7 U 2 V j d G l v b j E v V G F i b G U g M S A o N C k v R 2 X D p G 5 k Z X J 0 Z X I g V H l w L n t D b 2 x 1 b W 4 5 L D h 9 J n F 1 b 3 Q 7 X S w m c X V v d D t S Z W x h d G l v b n N o a X B J b m Z v J n F 1 b 3 Q 7 O l t d f S I g L z 4 8 R W 5 0 c n k g V H l w Z T 0 i U X V l c n l J R C I g V m F s d W U 9 I n M z O D l h N 2 E 3 N C 0 3 Z j Q 5 L T R i Y W I t Y W E 5 Z C 1 m M G E 3 Z W M 3 Y T k y Z D M i I C 8 + P C 9 T d G F i b G V F b n R y a W V z P j w v S X R l b T 4 8 S X R l b T 4 8 S X R l b U x v Y 2 F 0 a W 9 u P j x J d G V t V H l w Z T 5 G b 3 J t d W x h P C 9 J d G V t V H l w Z T 4 8 S X R l b V B h d G g + U 2 V j d G l v b j E v V G F i b G U l M j A x J T I w K D Q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0 K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0 K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l M j A o N S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V G F i b G V f M V 9 f N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2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4 L T E 0 V D E 1 O j A 0 O j A z L j Q 5 N T c 5 M T J a I i A v P j x F b n R y e S B U e X B l P S J G a W x s Q 2 9 s d W 1 u V H l w Z X M i I F Z h b H V l P S J z Q m d V R 0 J n V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S A o N S k v R 2 X D p G 5 k Z X J 0 Z X I g V H l w L n t D b 2 x 1 b W 4 x L D B 9 J n F 1 b 3 Q 7 L C Z x d W 9 0 O 1 N l Y 3 R p b 2 4 x L 1 R h Y m x l I D E g K D U p L 0 d l w 6 R u Z G V y d G V y I F R 5 c C 5 7 Q 2 9 s d W 1 u M i w x f S Z x d W 9 0 O y w m c X V v d D t T Z W N 0 a W 9 u M S 9 U Y W J s Z S A x I C g 1 K S 9 H Z c O k b m R l c n R l c i B U e X A u e 0 N v b H V t b j M s M n 0 m c X V v d D s s J n F 1 b 3 Q 7 U 2 V j d G l v b j E v V G F i b G U g M S A o N S k v R 2 X D p G 5 k Z X J 0 Z X I g V H l w L n t D b 2 x 1 b W 4 0 L D N 9 J n F 1 b 3 Q 7 L C Z x d W 9 0 O 1 N l Y 3 R p b 2 4 x L 1 R h Y m x l I D E g K D U p L 0 d l w 6 R u Z G V y d G V y I F R 5 c C 5 7 Q 2 9 s d W 1 u N S w 0 f S Z x d W 9 0 O y w m c X V v d D t T Z W N 0 a W 9 u M S 9 U Y W J s Z S A x I C g 1 K S 9 H Z c O k b m R l c n R l c i B U e X A u e 0 N v b H V t b j Y s N X 0 m c X V v d D s s J n F 1 b 3 Q 7 U 2 V j d G l v b j E v V G F i b G U g M S A o N S k v R 2 X D p G 5 k Z X J 0 Z X I g V H l w L n t D b 2 x 1 b W 4 3 L D Z 9 J n F 1 b 3 Q 7 L C Z x d W 9 0 O 1 N l Y 3 R p b 2 4 x L 1 R h Y m x l I D E g K D U p L 0 d l w 6 R u Z G V y d G V y I F R 5 c C 5 7 Q 2 9 s d W 1 u O C w 3 f S Z x d W 9 0 O y w m c X V v d D t T Z W N 0 a W 9 u M S 9 U Y W J s Z S A x I C g 1 K S 9 H Z c O k b m R l c n R l c i B U e X A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F i b G U g M S A o N S k v R 2 X D p G 5 k Z X J 0 Z X I g V H l w L n t D b 2 x 1 b W 4 x L D B 9 J n F 1 b 3 Q 7 L C Z x d W 9 0 O 1 N l Y 3 R p b 2 4 x L 1 R h Y m x l I D E g K D U p L 0 d l w 6 R u Z G V y d G V y I F R 5 c C 5 7 Q 2 9 s d W 1 u M i w x f S Z x d W 9 0 O y w m c X V v d D t T Z W N 0 a W 9 u M S 9 U Y W J s Z S A x I C g 1 K S 9 H Z c O k b m R l c n R l c i B U e X A u e 0 N v b H V t b j M s M n 0 m c X V v d D s s J n F 1 b 3 Q 7 U 2 V j d G l v b j E v V G F i b G U g M S A o N S k v R 2 X D p G 5 k Z X J 0 Z X I g V H l w L n t D b 2 x 1 b W 4 0 L D N 9 J n F 1 b 3 Q 7 L C Z x d W 9 0 O 1 N l Y 3 R p b 2 4 x L 1 R h Y m x l I D E g K D U p L 0 d l w 6 R u Z G V y d G V y I F R 5 c C 5 7 Q 2 9 s d W 1 u N S w 0 f S Z x d W 9 0 O y w m c X V v d D t T Z W N 0 a W 9 u M S 9 U Y W J s Z S A x I C g 1 K S 9 H Z c O k b m R l c n R l c i B U e X A u e 0 N v b H V t b j Y s N X 0 m c X V v d D s s J n F 1 b 3 Q 7 U 2 V j d G l v b j E v V G F i b G U g M S A o N S k v R 2 X D p G 5 k Z X J 0 Z X I g V H l w L n t D b 2 x 1 b W 4 3 L D Z 9 J n F 1 b 3 Q 7 L C Z x d W 9 0 O 1 N l Y 3 R p b 2 4 x L 1 R h Y m x l I D E g K D U p L 0 d l w 6 R u Z G V y d G V y I F R 5 c C 5 7 Q 2 9 s d W 1 u O C w 3 f S Z x d W 9 0 O y w m c X V v d D t T Z W N 0 a W 9 u M S 9 U Y W J s Z S A x I C g 1 K S 9 H Z c O k b m R l c n R l c i B U e X A u e 0 N v b H V t b j k s O H 0 m c X V v d D t d L C Z x d W 9 0 O 1 J l b G F 0 a W 9 u c 2 h p c E l u Z m 8 m c X V v d D s 6 W 1 1 9 I i A v P j x F b n R y e S B U e X B l P S J R d W V y e U l E I i B W Y W x 1 Z T 0 i c z l j Z D B h O G I z L T Y 0 Y m U t N G M 2 M i 1 h Z W I 4 L W J j N 2 Q z M 2 Y 4 Y 2 Q z N y I g L z 4 8 L 1 N 0 Y W J s Z U V u d H J p Z X M + P C 9 J d G V t P j x J d G V t P j x J d G V t T G 9 j Y X R p b 2 4 + P E l 0 Z W 1 U e X B l P k Z v c m 1 1 b G E 8 L 0 l 0 Z W 1 U e X B l P j x J d G V t U G F 0 a D 5 T Z W N 0 a W 9 u M S 9 U Y W J s Z S U y M D E l M j A o N S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U p L 0 R h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U p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2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U Y W J s Z V 8 x X 1 8 2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V G F i Z W x s Z T c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g t M T R U M T U 6 M D Q 6 M D I u M z U z M T I 1 M l o i I C 8 + P E V u d H J 5 I F R 5 c G U 9 I k Z p b G x D b 2 x 1 b W 5 U e X B l c y I g V m F s d W U 9 I n N C Z 1 V H Q m d V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x I C g 2 K S 9 H Z c O k b m R l c n R l c i B U e X A u e 0 N v b H V t b j E s M H 0 m c X V v d D s s J n F 1 b 3 Q 7 U 2 V j d G l v b j E v V G F i b G U g M S A o N i k v R 2 X D p G 5 k Z X J 0 Z X I g V H l w L n t D b 2 x 1 b W 4 y L D F 9 J n F 1 b 3 Q 7 L C Z x d W 9 0 O 1 N l Y 3 R p b 2 4 x L 1 R h Y m x l I D E g K D Y p L 0 d l w 6 R u Z G V y d G V y I F R 5 c C 5 7 Q 2 9 s d W 1 u M y w y f S Z x d W 9 0 O y w m c X V v d D t T Z W N 0 a W 9 u M S 9 U Y W J s Z S A x I C g 2 K S 9 H Z c O k b m R l c n R l c i B U e X A u e 0 N v b H V t b j Q s M 3 0 m c X V v d D s s J n F 1 b 3 Q 7 U 2 V j d G l v b j E v V G F i b G U g M S A o N i k v R 2 X D p G 5 k Z X J 0 Z X I g V H l w L n t D b 2 x 1 b W 4 1 L D R 9 J n F 1 b 3 Q 7 L C Z x d W 9 0 O 1 N l Y 3 R p b 2 4 x L 1 R h Y m x l I D E g K D Y p L 0 d l w 6 R u Z G V y d G V y I F R 5 c C 5 7 Q 2 9 s d W 1 u N i w 1 f S Z x d W 9 0 O y w m c X V v d D t T Z W N 0 a W 9 u M S 9 U Y W J s Z S A x I C g 2 K S 9 H Z c O k b m R l c n R l c i B U e X A u e 0 N v b H V t b j c s N n 0 m c X V v d D s s J n F 1 b 3 Q 7 U 2 V j d G l v b j E v V G F i b G U g M S A o N i k v R 2 X D p G 5 k Z X J 0 Z X I g V H l w L n t D b 2 x 1 b W 4 4 L D d 9 J n F 1 b 3 Q 7 L C Z x d W 9 0 O 1 N l Y 3 R p b 2 4 x L 1 R h Y m x l I D E g K D Y p L 0 d l w 6 R u Z G V y d G V y I F R 5 c C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S A x I C g 2 K S 9 H Z c O k b m R l c n R l c i B U e X A u e 0 N v b H V t b j E s M H 0 m c X V v d D s s J n F 1 b 3 Q 7 U 2 V j d G l v b j E v V G F i b G U g M S A o N i k v R 2 X D p G 5 k Z X J 0 Z X I g V H l w L n t D b 2 x 1 b W 4 y L D F 9 J n F 1 b 3 Q 7 L C Z x d W 9 0 O 1 N l Y 3 R p b 2 4 x L 1 R h Y m x l I D E g K D Y p L 0 d l w 6 R u Z G V y d G V y I F R 5 c C 5 7 Q 2 9 s d W 1 u M y w y f S Z x d W 9 0 O y w m c X V v d D t T Z W N 0 a W 9 u M S 9 U Y W J s Z S A x I C g 2 K S 9 H Z c O k b m R l c n R l c i B U e X A u e 0 N v b H V t b j Q s M 3 0 m c X V v d D s s J n F 1 b 3 Q 7 U 2 V j d G l v b j E v V G F i b G U g M S A o N i k v R 2 X D p G 5 k Z X J 0 Z X I g V H l w L n t D b 2 x 1 b W 4 1 L D R 9 J n F 1 b 3 Q 7 L C Z x d W 9 0 O 1 N l Y 3 R p b 2 4 x L 1 R h Y m x l I D E g K D Y p L 0 d l w 6 R u Z G V y d G V y I F R 5 c C 5 7 Q 2 9 s d W 1 u N i w 1 f S Z x d W 9 0 O y w m c X V v d D t T Z W N 0 a W 9 u M S 9 U Y W J s Z S A x I C g 2 K S 9 H Z c O k b m R l c n R l c i B U e X A u e 0 N v b H V t b j c s N n 0 m c X V v d D s s J n F 1 b 3 Q 7 U 2 V j d G l v b j E v V G F i b G U g M S A o N i k v R 2 X D p G 5 k Z X J 0 Z X I g V H l w L n t D b 2 x 1 b W 4 4 L D d 9 J n F 1 b 3 Q 7 L C Z x d W 9 0 O 1 N l Y 3 R p b 2 4 x L 1 R h Y m x l I D E g K D Y p L 0 d l w 6 R u Z G V y d G V y I F R 5 c C 5 7 Q 2 9 s d W 1 u O S w 4 f S Z x d W 9 0 O 1 0 s J n F 1 b 3 Q 7 U m V s Y X R p b 2 5 z a G l w S W 5 m b y Z x d W 9 0 O z p b X X 0 i I C 8 + P E V u d H J 5 I F R 5 c G U 9 I l F 1 Z X J 5 S U Q i I F Z h b H V l P S J z Y j Z i Z D c x M z Y t N T Y 1 O S 0 0 Z m V l L T l l N j Q t N z U 5 Y m E 2 M j I 3 N m Q 2 I i A v P j w v U 3 R h Y m x l R W 5 0 c m l l c z 4 8 L 0 l 0 Z W 0 + P E l 0 Z W 0 + P E l 0 Z W 1 M b 2 N h d G l v b j 4 8 S X R l b V R 5 c G U + R m 9 y b X V s Y T w v S X R l b V R 5 c G U + P E l 0 Z W 1 Q Y X R o P l N l Y 3 R p b 2 4 x L 1 R h Y m x l J T I w M S U y M C g 2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l M j A o N i k v R G F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l M j A o N i k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c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1 R h Y m x l X z F f X z c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Y W J l b G x l O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C 0 x N F Q x N T o w N D o w M y 4 0 N T U 4 O T Y 5 W i I g L z 4 8 R W 5 0 c n k g V H l w Z T 0 i R m l s b E N v b H V t b l R 5 c G V z I i B W Y W x 1 Z T 0 i c 0 J n V U d C Z 1 V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g K D c p L 0 d l w 6 R u Z G V y d G V y I F R 5 c C 5 7 Q 2 9 s d W 1 u M S w w f S Z x d W 9 0 O y w m c X V v d D t T Z W N 0 a W 9 u M S 9 U Y W J s Z S A x I C g 3 K S 9 H Z c O k b m R l c n R l c i B U e X A u e 0 N v b H V t b j I s M X 0 m c X V v d D s s J n F 1 b 3 Q 7 U 2 V j d G l v b j E v V G F i b G U g M S A o N y k v R 2 X D p G 5 k Z X J 0 Z X I g V H l w L n t D b 2 x 1 b W 4 z L D J 9 J n F 1 b 3 Q 7 L C Z x d W 9 0 O 1 N l Y 3 R p b 2 4 x L 1 R h Y m x l I D E g K D c p L 0 d l w 6 R u Z G V y d G V y I F R 5 c C 5 7 Q 2 9 s d W 1 u N C w z f S Z x d W 9 0 O y w m c X V v d D t T Z W N 0 a W 9 u M S 9 U Y W J s Z S A x I C g 3 K S 9 H Z c O k b m R l c n R l c i B U e X A u e 0 N v b H V t b j U s N H 0 m c X V v d D s s J n F 1 b 3 Q 7 U 2 V j d G l v b j E v V G F i b G U g M S A o N y k v R 2 X D p G 5 k Z X J 0 Z X I g V H l w L n t D b 2 x 1 b W 4 2 L D V 9 J n F 1 b 3 Q 7 L C Z x d W 9 0 O 1 N l Y 3 R p b 2 4 x L 1 R h Y m x l I D E g K D c p L 0 d l w 6 R u Z G V y d G V y I F R 5 c C 5 7 Q 2 9 s d W 1 u N y w 2 f S Z x d W 9 0 O y w m c X V v d D t T Z W N 0 a W 9 u M S 9 U Y W J s Z S A x I C g 3 K S 9 H Z c O k b m R l c n R l c i B U e X A u e 0 N v b H V t b j g s N 3 0 m c X V v d D s s J n F 1 b 3 Q 7 U 2 V j d G l v b j E v V G F i b G U g M S A o N y k v R 2 X D p G 5 k Z X J 0 Z X I g V H l w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R h Y m x l I D E g K D c p L 0 d l w 6 R u Z G V y d G V y I F R 5 c C 5 7 Q 2 9 s d W 1 u M S w w f S Z x d W 9 0 O y w m c X V v d D t T Z W N 0 a W 9 u M S 9 U Y W J s Z S A x I C g 3 K S 9 H Z c O k b m R l c n R l c i B U e X A u e 0 N v b H V t b j I s M X 0 m c X V v d D s s J n F 1 b 3 Q 7 U 2 V j d G l v b j E v V G F i b G U g M S A o N y k v R 2 X D p G 5 k Z X J 0 Z X I g V H l w L n t D b 2 x 1 b W 4 z L D J 9 J n F 1 b 3 Q 7 L C Z x d W 9 0 O 1 N l Y 3 R p b 2 4 x L 1 R h Y m x l I D E g K D c p L 0 d l w 6 R u Z G V y d G V y I F R 5 c C 5 7 Q 2 9 s d W 1 u N C w z f S Z x d W 9 0 O y w m c X V v d D t T Z W N 0 a W 9 u M S 9 U Y W J s Z S A x I C g 3 K S 9 H Z c O k b m R l c n R l c i B U e X A u e 0 N v b H V t b j U s N H 0 m c X V v d D s s J n F 1 b 3 Q 7 U 2 V j d G l v b j E v V G F i b G U g M S A o N y k v R 2 X D p G 5 k Z X J 0 Z X I g V H l w L n t D b 2 x 1 b W 4 2 L D V 9 J n F 1 b 3 Q 7 L C Z x d W 9 0 O 1 N l Y 3 R p b 2 4 x L 1 R h Y m x l I D E g K D c p L 0 d l w 6 R u Z G V y d G V y I F R 5 c C 5 7 Q 2 9 s d W 1 u N y w 2 f S Z x d W 9 0 O y w m c X V v d D t T Z W N 0 a W 9 u M S 9 U Y W J s Z S A x I C g 3 K S 9 H Z c O k b m R l c n R l c i B U e X A u e 0 N v b H V t b j g s N 3 0 m c X V v d D s s J n F 1 b 3 Q 7 U 2 V j d G l v b j E v V G F i b G U g M S A o N y k v R 2 X D p G 5 k Z X J 0 Z X I g V H l w L n t D b 2 x 1 b W 4 5 L D h 9 J n F 1 b 3 Q 7 X S w m c X V v d D t S Z W x h d G l v b n N o a X B J b m Z v J n F 1 b 3 Q 7 O l t d f S I g L z 4 8 R W 5 0 c n k g V H l w Z T 0 i U X V l c n l J R C I g V m F s d W U 9 I n N m N W M 5 M T N m O S 1 i M j c w L T Q 3 Y 2 Q t O D F j N C 0 x N T N i O T Q 4 O D V j Y T M i I C 8 + P C 9 T d G F i b G V F b n R y a W V z P j w v S X R l b T 4 8 S X R l b T 4 8 S X R l b U x v Y 2 F 0 a W 9 u P j x J d G V t V H l w Z T 5 G b 3 J t d W x h P C 9 J d G V t V H l w Z T 4 8 S X R l b V B h d G g + U 2 V j d G l v b j E v V G F i b G U l M j A x J T I w K D c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3 K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3 K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Y W J l b G x l O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C 0 x N F Q x M z o 0 M D o y N i 4 3 O T U 5 M j I 4 W i I g L z 4 8 R W 5 0 c n k g V H l w Z T 0 i R m l s b E N v b H V t b l R 5 c G V z I i B W Y W x 1 Z T 0 i c 0 J n W U d C Z 1 l H I i A v P j x F b n R y e S B U e X B l P S J G a W x s Q 2 9 s d W 1 u T m F t Z X M i I F Z h b H V l P S J z W y Z x d W 9 0 O 1 p l a X Q m c X V v d D s s J n F 1 b 3 Q 7 S 3 V y c y Z x d W 9 0 O y w m c X V v d D t Q Z X J m L i B W b 3 J 0 Y W c m c X V v d D s s J n F 1 b 3 Q 7 U 3 T D v G N r J n F 1 b 3 Q 7 L C Z x d W 9 0 O 0 N v b H V t b j E m c X V v d D s s J n F 1 b 3 Q 7 S 3 V t d W x p Z X J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y 9 H Z c O k b m R l c n R l c i B U e X A u e 1 p l a X Q s M H 0 m c X V v d D s s J n F 1 b 3 Q 7 U 2 V j d G l v b j E v V G F i b G U g M y 9 H Z c O k b m R l c n R l c i B U e X A u e 0 t 1 c n M s M X 0 m c X V v d D s s J n F 1 b 3 Q 7 U 2 V j d G l v b j E v V G F i b G U g M y 9 H Z c O k b m R l c n R l c i B U e X A u e 1 B l c m Y u I F Z v c n R h Z y w y f S Z x d W 9 0 O y w m c X V v d D t T Z W N 0 a W 9 u M S 9 U Y W J s Z S A z L 0 d l w 6 R u Z G V y d G V y I F R 5 c C 5 7 U 3 T D v G N r L D N 9 J n F 1 b 3 Q 7 L C Z x d W 9 0 O 1 N l Y 3 R p b 2 4 x L 1 R h Y m x l I D M v R 2 X D p G 5 k Z X J 0 Z X I g V H l w L n s s N H 0 m c X V v d D s s J n F 1 b 3 Q 7 U 2 V j d G l v b j E v V G F i b G U g M y 9 H Z c O k b m R l c n R l c i B U e X A u e 0 t 1 b X V s a W V y d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z L 0 d l w 6 R u Z G V y d G V y I F R 5 c C 5 7 W m V p d C w w f S Z x d W 9 0 O y w m c X V v d D t T Z W N 0 a W 9 u M S 9 U Y W J s Z S A z L 0 d l w 6 R u Z G V y d G V y I F R 5 c C 5 7 S 3 V y c y w x f S Z x d W 9 0 O y w m c X V v d D t T Z W N 0 a W 9 u M S 9 U Y W J s Z S A z L 0 d l w 6 R u Z G V y d G V y I F R 5 c C 5 7 U G V y Z i 4 g V m 9 y d G F n L D J 9 J n F 1 b 3 Q 7 L C Z x d W 9 0 O 1 N l Y 3 R p b 2 4 x L 1 R h Y m x l I D M v R 2 X D p G 5 k Z X J 0 Z X I g V H l w L n t T d M O 8 Y 2 s s M 3 0 m c X V v d D s s J n F 1 b 3 Q 7 U 2 V j d G l v b j E v V G F i b G U g M y 9 H Z c O k b m R l c n R l c i B U e X A u e y w 0 f S Z x d W 9 0 O y w m c X V v d D t T Z W N 0 a W 9 u M S 9 U Y W J s Z S A z L 0 d l w 6 R u Z G V y d G V y I F R 5 c C 5 7 S 3 V t d W x p Z X J 0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M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z L 0 R h d G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z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N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U Y W J s Z V 8 0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V G F i Z W x s Z T E w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C 0 x N F Q x N T o w N D o w M y 4 0 N j k 4 N T k 4 W i I g L z 4 8 R W 5 0 c n k g V H l w Z T 0 i R m l s b E N v b H V t b l R 5 c G V z I i B W Y W x 1 Z T 0 i c 0 N n V U V B d 1 l E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N C 9 H Z c O k b m R l c n R l c i B U e X A u e 0 N v b H V t b j E s M H 0 m c X V v d D s s J n F 1 b 3 Q 7 U 2 V j d G l v b j E v V G F i b G U g N C 9 H Z c O k b m R l c n R l c i B U e X A u e 0 N v b H V t b j I s M X 0 m c X V v d D s s J n F 1 b 3 Q 7 U 2 V j d G l v b j E v V G F i b G U g N C 9 H Z c O k b m R l c n R l c i B U e X A u e 0 N v b H V t b j M s M n 0 m c X V v d D s s J n F 1 b 3 Q 7 U 2 V j d G l v b j E v V G F i b G U g N C 9 H Z c O k b m R l c n R l c i B U e X A u e 0 N v b H V t b j Q s M 3 0 m c X V v d D s s J n F 1 b 3 Q 7 U 2 V j d G l v b j E v V G F i b G U g N C 9 H Z c O k b m R l c n R l c i B U e X A u e 0 N v b H V t b j U s N H 0 m c X V v d D s s J n F 1 b 3 Q 7 U 2 V j d G l v b j E v V G F i b G U g N C 9 H Z c O k b m R l c n R l c i B U e X A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U g N C 9 H Z c O k b m R l c n R l c i B U e X A u e 0 N v b H V t b j E s M H 0 m c X V v d D s s J n F 1 b 3 Q 7 U 2 V j d G l v b j E v V G F i b G U g N C 9 H Z c O k b m R l c n R l c i B U e X A u e 0 N v b H V t b j I s M X 0 m c X V v d D s s J n F 1 b 3 Q 7 U 2 V j d G l v b j E v V G F i b G U g N C 9 H Z c O k b m R l c n R l c i B U e X A u e 0 N v b H V t b j M s M n 0 m c X V v d D s s J n F 1 b 3 Q 7 U 2 V j d G l v b j E v V G F i b G U g N C 9 H Z c O k b m R l c n R l c i B U e X A u e 0 N v b H V t b j Q s M 3 0 m c X V v d D s s J n F 1 b 3 Q 7 U 2 V j d G l v b j E v V G F i b G U g N C 9 H Z c O k b m R l c n R l c i B U e X A u e 0 N v b H V t b j U s N H 0 m c X V v d D s s J n F 1 b 3 Q 7 U 2 V j d G l v b j E v V G F i b G U g N C 9 H Z c O k b m R l c n R l c i B U e X A u e 0 N v b H V t b j Y s N X 0 m c X V v d D t d L C Z x d W 9 0 O 1 J l b G F 0 a W 9 u c 2 h p c E l u Z m 8 m c X V v d D s 6 W 1 1 9 I i A v P j x F b n R y e S B U e X B l P S J R d W V y e U l E I i B W Y W x 1 Z T 0 i c z A z N 2 F h Z T U 3 L T U 5 N z Q t N D U z Y S 0 5 N G Q 3 L T c z Z D E w M T Y 5 Y j V j N S I g L z 4 8 L 1 N 0 Y W J s Z U V u d H J p Z X M + P C 9 J d G V t P j x J d G V t P j x J d G V t T G 9 j Y X R p b 2 4 + P E l 0 Z W 1 U e X B l P k Z v c m 1 1 b G E 8 L 0 l 0 Z W 1 U e X B l P j x J d G V t U G F 0 a D 5 T Z W N 0 a W 9 u M S 9 U Y W J s Z S U y M D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0 L 0 R h d G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0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s Z V 8 x X 1 8 4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V G F i Z W x s Z T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4 L T E 0 V D E 1 O j A 0 O j A 0 L j U 3 O T M z N z d a I i A v P j x F b n R y e S B U e X B l P S J G a W x s Q 2 9 s d W 1 u V H l w Z X M i I F Z h b H V l P S J z Q m d V R 0 J n V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S A o O C k v R 2 X D p G 5 k Z X J 0 Z X I g V H l w L n t D b 2 x 1 b W 4 x L D B 9 J n F 1 b 3 Q 7 L C Z x d W 9 0 O 1 N l Y 3 R p b 2 4 x L 1 R h Y m x l I D E g K D g p L 0 d l w 6 R u Z G V y d G V y I F R 5 c C 5 7 Q 2 9 s d W 1 u M i w x f S Z x d W 9 0 O y w m c X V v d D t T Z W N 0 a W 9 u M S 9 U Y W J s Z S A x I C g 4 K S 9 H Z c O k b m R l c n R l c i B U e X A u e 0 N v b H V t b j M s M n 0 m c X V v d D s s J n F 1 b 3 Q 7 U 2 V j d G l v b j E v V G F i b G U g M S A o O C k v R 2 X D p G 5 k Z X J 0 Z X I g V H l w L n t D b 2 x 1 b W 4 0 L D N 9 J n F 1 b 3 Q 7 L C Z x d W 9 0 O 1 N l Y 3 R p b 2 4 x L 1 R h Y m x l I D E g K D g p L 0 d l w 6 R u Z G V y d G V y I F R 5 c C 5 7 Q 2 9 s d W 1 u N S w 0 f S Z x d W 9 0 O y w m c X V v d D t T Z W N 0 a W 9 u M S 9 U Y W J s Z S A x I C g 4 K S 9 H Z c O k b m R l c n R l c i B U e X A u e 0 N v b H V t b j Y s N X 0 m c X V v d D s s J n F 1 b 3 Q 7 U 2 V j d G l v b j E v V G F i b G U g M S A o O C k v R 2 X D p G 5 k Z X J 0 Z X I g V H l w L n t D b 2 x 1 b W 4 3 L D Z 9 J n F 1 b 3 Q 7 L C Z x d W 9 0 O 1 N l Y 3 R p b 2 4 x L 1 R h Y m x l I D E g K D g p L 0 d l w 6 R u Z G V y d G V y I F R 5 c C 5 7 Q 2 9 s d W 1 u O C w 3 f S Z x d W 9 0 O y w m c X V v d D t T Z W N 0 a W 9 u M S 9 U Y W J s Z S A x I C g 4 K S 9 H Z c O k b m R l c n R l c i B U e X A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F i b G U g M S A o O C k v R 2 X D p G 5 k Z X J 0 Z X I g V H l w L n t D b 2 x 1 b W 4 x L D B 9 J n F 1 b 3 Q 7 L C Z x d W 9 0 O 1 N l Y 3 R p b 2 4 x L 1 R h Y m x l I D E g K D g p L 0 d l w 6 R u Z G V y d G V y I F R 5 c C 5 7 Q 2 9 s d W 1 u M i w x f S Z x d W 9 0 O y w m c X V v d D t T Z W N 0 a W 9 u M S 9 U Y W J s Z S A x I C g 4 K S 9 H Z c O k b m R l c n R l c i B U e X A u e 0 N v b H V t b j M s M n 0 m c X V v d D s s J n F 1 b 3 Q 7 U 2 V j d G l v b j E v V G F i b G U g M S A o O C k v R 2 X D p G 5 k Z X J 0 Z X I g V H l w L n t D b 2 x 1 b W 4 0 L D N 9 J n F 1 b 3 Q 7 L C Z x d W 9 0 O 1 N l Y 3 R p b 2 4 x L 1 R h Y m x l I D E g K D g p L 0 d l w 6 R u Z G V y d G V y I F R 5 c C 5 7 Q 2 9 s d W 1 u N S w 0 f S Z x d W 9 0 O y w m c X V v d D t T Z W N 0 a W 9 u M S 9 U Y W J s Z S A x I C g 4 K S 9 H Z c O k b m R l c n R l c i B U e X A u e 0 N v b H V t b j Y s N X 0 m c X V v d D s s J n F 1 b 3 Q 7 U 2 V j d G l v b j E v V G F i b G U g M S A o O C k v R 2 X D p G 5 k Z X J 0 Z X I g V H l w L n t D b 2 x 1 b W 4 3 L D Z 9 J n F 1 b 3 Q 7 L C Z x d W 9 0 O 1 N l Y 3 R p b 2 4 x L 1 R h Y m x l I D E g K D g p L 0 d l w 6 R u Z G V y d G V y I F R 5 c C 5 7 Q 2 9 s d W 1 u O C w 3 f S Z x d W 9 0 O y w m c X V v d D t T Z W N 0 a W 9 u M S 9 U Y W J s Z S A x I C g 4 K S 9 H Z c O k b m R l c n R l c i B U e X A u e 0 N v b H V t b j k s O H 0 m c X V v d D t d L C Z x d W 9 0 O 1 J l b G F 0 a W 9 u c 2 h p c E l u Z m 8 m c X V v d D s 6 W 1 1 9 I i A v P j x F b n R y e S B U e X B l P S J R d W V y e U l E I i B W Y W x 1 Z T 0 i c z M 5 O D V j Y T d i L W J l O W M t N D I 2 Z C 0 4 Z T V i L T h j Y m Y z O D d m O T A 0 N C I g L z 4 8 L 1 N 0 Y W J s Z U V u d H J p Z X M + P C 9 J d G V t P j x J d G V t P j x J d G V t T G 9 j Y X R p b 2 4 + P E l 0 Z W 1 U e X B l P k Z v c m 1 1 b G E 8 L 0 l 0 Z W 1 U e X B l P j x J d G V t U G F 0 a D 5 T Z W N 0 a W 9 u M S 9 U Y W J s Z S U y M D E l M j A o O C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g p L 0 R h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g p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F l M x o p + 8 7 R o X B n o 8 x k w K c A A A A A A I A A A A A A B B m A A A A A Q A A I A A A A L L L C j f F t 2 P + h A 0 7 Y 4 e k p E i L K L p i r u T v u i N c Z D S P w 6 r i A A A A A A 6 A A A A A A g A A I A A A A K u C z E S p F c w l j Z N d A 1 K D z k 2 t 5 2 N D O Z 0 i W R h g S I J Q W 5 H U U A A A A J A Z m z g k 6 o m 8 6 k y d S I b Q 1 D D p V W Q k x m G e v 7 M x Q K + 9 t n a M j K w 4 B a 6 x N b r f 0 Y z Q Z P r s T K p k m X B C L J a 9 n v l k v e a o C N H Z r I S h b 9 b o u z L D Y s M / n R X u Q A A A A D k q k h v h F h c Z I v 5 w 2 y u g K Y x 7 h q 9 g R H k + V C Y x 1 w 6 b G E K n V k s r 2 x 3 4 K b x L F Z R 9 m 1 8 / J 9 W a n o w w 9 j 9 T 6 3 p x C T 0 g F A E = < / D a t a M a s h u p > 
</file>

<file path=customXml/itemProps1.xml><?xml version="1.0" encoding="utf-8"?>
<ds:datastoreItem xmlns:ds="http://schemas.openxmlformats.org/officeDocument/2006/customXml" ds:itemID="{29322904-BBB1-444A-99BB-EE0950518A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Allweather Portfolio</vt:lpstr>
      <vt:lpstr>A0YEDG</vt:lpstr>
      <vt:lpstr>A0X8SB</vt:lpstr>
      <vt:lpstr>263530</vt:lpstr>
      <vt:lpstr>A0YEDR</vt:lpstr>
      <vt:lpstr>A111X9</vt:lpstr>
      <vt:lpstr>A12HL9</vt:lpstr>
      <vt:lpstr>A0LGP4 </vt:lpstr>
      <vt:lpstr>A1DCTL</vt:lpstr>
      <vt:lpstr>A2DK6R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Cashflow Coach Martin Herrmann</dc:creator>
  <cp:lastModifiedBy>Herrmann</cp:lastModifiedBy>
  <dcterms:created xsi:type="dcterms:W3CDTF">2020-08-14T15:01:54Z</dcterms:created>
  <dcterms:modified xsi:type="dcterms:W3CDTF">2020-08-17T08:42:06Z</dcterms:modified>
</cp:coreProperties>
</file>